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126"/>
  <workbookPr defaultThemeVersion="124226"/>
  <bookViews>
    <workbookView xWindow="65426" yWindow="65426" windowWidth="38620" windowHeight="21220" tabRatio="813" firstSheet="4" activeTab="9"/>
  </bookViews>
  <sheets>
    <sheet name="část 1_ Čepice operační lodička" sheetId="1" r:id="rId1"/>
    <sheet name="část 2_  Čepice oper. s potíkem" sheetId="29" r:id="rId2"/>
    <sheet name="část 3_  Čepice operační clip" sheetId="30" r:id="rId3"/>
    <sheet name="část 4_  Čepice operační baret" sheetId="31" r:id="rId4"/>
    <sheet name="část 5_Ústenka s gumičkou" sheetId="20" r:id="rId5"/>
    <sheet name="část 6_ Ústenka s úvazky" sheetId="32" r:id="rId6"/>
    <sheet name="část 7_Oděv operační" sheetId="18" r:id="rId7"/>
    <sheet name="část 8_ Oděv operační set" sheetId="33" r:id="rId8"/>
    <sheet name="část 9_Plášť operační standart" sheetId="19" r:id="rId9"/>
    <sheet name="část 10_ Pláště návštěvnické" sheetId="26" r:id="rId10"/>
    <sheet name="část 11_Návleky na obuv" sheetId="27" r:id="rId11"/>
    <sheet name="část 12_Zástěry" sheetId="28" r:id="rId12"/>
    <sheet name="část 13_Respirátor FFP2 " sheetId="16" r:id="rId13"/>
    <sheet name="část 14_ Respirátor FFP3" sheetId="34" r:id="rId14"/>
    <sheet name="část 15_Respir. FFP2 ventilek" sheetId="37" r:id="rId15"/>
    <sheet name="část 16_ Respir. FFP3 ventilek" sheetId="38" r:id="rId16"/>
  </sheets>
  <definedNames/>
  <calcPr calcId="191029"/>
  <extLst/>
</workbook>
</file>

<file path=xl/sharedStrings.xml><?xml version="1.0" encoding="utf-8"?>
<sst xmlns="http://schemas.openxmlformats.org/spreadsheetml/2006/main" count="968" uniqueCount="214">
  <si>
    <t>1.</t>
  </si>
  <si>
    <t>2.</t>
  </si>
  <si>
    <t>P.č.</t>
  </si>
  <si>
    <t>ID</t>
  </si>
  <si>
    <t>Název VZ:</t>
  </si>
  <si>
    <t>Název dodavatele, IČO:</t>
  </si>
  <si>
    <t>DOPLNÍ DODAVATEL</t>
  </si>
  <si>
    <t xml:space="preserve">Zadavatelem uvedená specifikace a technické parametry představují minimální požadavky zadavatele na dodávku uvedeného zboží, které jsou předmětem plnění této části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</si>
  <si>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t>TECHNICKÁ  SPECIFIKACE  VČETNĚ  CENOVÉ  NABÍDKY</t>
  </si>
  <si>
    <t>Část VZ:</t>
  </si>
  <si>
    <t>Výše DPH v Kč</t>
  </si>
  <si>
    <t>Třída zdrav. prostředku</t>
  </si>
  <si>
    <t>Splnění minimálních požadovaných parametrů</t>
  </si>
  <si>
    <t>1ks</t>
  </si>
  <si>
    <t>Výrobce</t>
  </si>
  <si>
    <t>Měrná jednotka = 1ks</t>
  </si>
  <si>
    <t>Cena za 1 měrnou jednotku v Kč bez DPH</t>
  </si>
  <si>
    <t>Sazba DPH (v %)</t>
  </si>
  <si>
    <t xml:space="preserve">Celková cena za předpokládaný  odběr za 24 měsíců  plnění  včetně DPH </t>
  </si>
  <si>
    <t xml:space="preserve">Název produktu (obchodní název) </t>
  </si>
  <si>
    <t>Objednací číslo (Katalogové číslo/kód)</t>
  </si>
  <si>
    <t>Velikost nabízeného balení (Počet kusů v 1 balení)</t>
  </si>
  <si>
    <t>Předpokládaný odběr měrných jednotek za 24 měsíců  plnění (v ks)</t>
  </si>
  <si>
    <t>Cena za 1 měrnou jednotku v Kč včetně DPH</t>
  </si>
  <si>
    <r>
      <t xml:space="preserve">Celková cena za předpokládaný odběr za 24 měsíců plnění v Kč bez DPH  </t>
    </r>
    <r>
      <rPr>
        <b/>
        <sz val="11"/>
        <color rgb="FFFF0000"/>
        <rFont val="Calibri"/>
        <family val="2"/>
        <scheme val="minor"/>
      </rPr>
      <t>(Předmět hodnocení)</t>
    </r>
  </si>
  <si>
    <t>Předmět plnění</t>
  </si>
  <si>
    <t>Předpokládaný odběr měrných jednotek za 24 měsíců  plnění (v MJ)</t>
  </si>
  <si>
    <t>Zboží splňuje  ANO/NE</t>
  </si>
  <si>
    <r>
      <t xml:space="preserve">Celková nabídková cena za předmět plnění části 1. </t>
    </r>
    <r>
      <rPr>
        <b/>
        <sz val="12"/>
        <color rgb="FFFF0000"/>
        <rFont val="Calibri"/>
        <family val="2"/>
        <scheme val="minor"/>
      </rPr>
      <t>(Předmět hodnocení)</t>
    </r>
  </si>
  <si>
    <t>Celková cena bez DPH v Kč</t>
  </si>
  <si>
    <t xml:space="preserve">Celková cena s DPH v Kč </t>
  </si>
  <si>
    <r>
      <t xml:space="preserve">Celková nabídková cena za předmět plnění části 2.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</si>
  <si>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3.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</si>
  <si>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4.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</si>
  <si>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5.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</si>
  <si>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6.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</si>
  <si>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8.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</si>
  <si>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7. </t>
    </r>
    <r>
      <rPr>
        <b/>
        <sz val="12"/>
        <color rgb="FFFF0000"/>
        <rFont val="Calibri"/>
        <family val="2"/>
        <scheme val="minor"/>
      </rPr>
      <t>(Předmět hodnocení)</t>
    </r>
  </si>
  <si>
    <t xml:space="preserve">Dodavatel doplní v relevantních sloupcích tabulky konkrétní název nabízeného zboží (produktu) včetně výrobce, katalogové číslo, velikost balení (počet ks v balení), cena bez DPH za jednu měrnou jednotku, sazba DPH. Dodavatel dále poskytne technické informace o nabízeném plnění tak, aby je zadavatel byl schopen kvalifikovaně posoudit.
Všechny buňky k tomu určené (žlutě podbarvené) musí být vyplněny! Nesplnění požadavků zadavatele uvedených v zadávacích podmínkách bude mít za důsledek vyloučení dodavatele z účasti v zadávacím řízení na danou část VZ.
</t>
  </si>
  <si>
    <t>3.</t>
  </si>
  <si>
    <t>4.</t>
  </si>
  <si>
    <t>5.</t>
  </si>
  <si>
    <t>6.</t>
  </si>
  <si>
    <t xml:space="preserve">Dodávky jednorázového ochranného oděvu pro Nemocnici Nymburk s. r. o. </t>
  </si>
  <si>
    <t>Čepec skládaný baret</t>
  </si>
  <si>
    <t>Čepec skládaný clip</t>
  </si>
  <si>
    <t>s gumičkami</t>
  </si>
  <si>
    <t xml:space="preserve">Čepice operační s potítkem </t>
  </si>
  <si>
    <t>Čepice (dále jen "Zboží")</t>
  </si>
  <si>
    <t>hypoalergenní</t>
  </si>
  <si>
    <t>prodyšná netkaná textilie</t>
  </si>
  <si>
    <t>Ústenka s gumičkou</t>
  </si>
  <si>
    <t>hypoalergenní, netoxická</t>
  </si>
  <si>
    <t>hydrofobní (vodoodpudivá)</t>
  </si>
  <si>
    <t>BFE ≥ 98</t>
  </si>
  <si>
    <t>bez zápachu</t>
  </si>
  <si>
    <t>stálo barevná, bez obsahu latexu a stelného vlákna</t>
  </si>
  <si>
    <t>Typ II dle platné normy ČSN EN ISO 14683+AC</t>
  </si>
  <si>
    <t>Ústenky (dále jen "Zboží")</t>
  </si>
  <si>
    <t>3710   35207</t>
  </si>
  <si>
    <t>Halena vel. L</t>
  </si>
  <si>
    <t>Kalhoty vel. L</t>
  </si>
  <si>
    <t>Kalhoty vel. XL</t>
  </si>
  <si>
    <t>Operační oděv (dále jen "Zboží")</t>
  </si>
  <si>
    <t>antistatická úprava</t>
  </si>
  <si>
    <t>odolný proti průsaku tekutin</t>
  </si>
  <si>
    <t>barva zelená nebo modrá</t>
  </si>
  <si>
    <t>hygienicky zabalené</t>
  </si>
  <si>
    <t>Plášť operační vel. M</t>
  </si>
  <si>
    <t>Plášť operační vel. L</t>
  </si>
  <si>
    <t>Plášť operační vel. XL</t>
  </si>
  <si>
    <t>Plášť operační vel. XXL</t>
  </si>
  <si>
    <t>odolný proti otěru</t>
  </si>
  <si>
    <t>hypoalergenní a antistatický materiál</t>
  </si>
  <si>
    <t>rukávy zakončeny elastickými manžetami</t>
  </si>
  <si>
    <t>tekutinu odpuzující materiál</t>
  </si>
  <si>
    <t>bez latexu</t>
  </si>
  <si>
    <t>Pláště (dále jen "Zboží")</t>
  </si>
  <si>
    <t xml:space="preserve">Plášť návštěvnický </t>
  </si>
  <si>
    <t>Plášť (dále jen "Zboží")</t>
  </si>
  <si>
    <t>zavazovací, pásky v límci a pase</t>
  </si>
  <si>
    <t>rukávy zakončeny gumičkami nebo úplety</t>
  </si>
  <si>
    <t>nesterilní</t>
  </si>
  <si>
    <t>Návleky na obuv</t>
  </si>
  <si>
    <t>1134  3930</t>
  </si>
  <si>
    <t>matný strukturovaný povrch</t>
  </si>
  <si>
    <t>voděodolné</t>
  </si>
  <si>
    <t>zvýšená odolnost proti protržení</t>
  </si>
  <si>
    <t>síla materiálu min. 22um</t>
  </si>
  <si>
    <t>Návleky (dále jen "Zboží")</t>
  </si>
  <si>
    <t>Zástěra jednorázová modrá</t>
  </si>
  <si>
    <t>Zástěra jednorázová bílá</t>
  </si>
  <si>
    <t>Zástěra (dále jen "Zboží")</t>
  </si>
  <si>
    <t>PE folie</t>
  </si>
  <si>
    <t>Respirátory (dále jen "Zboží")</t>
  </si>
  <si>
    <t>ergonomický tvar</t>
  </si>
  <si>
    <t>ANO/NE</t>
  </si>
  <si>
    <t>hygienicky balené</t>
  </si>
  <si>
    <t>splňuje ČSN EN 149 + A1: 2009</t>
  </si>
  <si>
    <t>3471    2449      2551</t>
  </si>
  <si>
    <t xml:space="preserve">3885     3931     4401     4937       4982     5058      2140     </t>
  </si>
  <si>
    <t xml:space="preserve">5059    2592 8    5060     </t>
  </si>
  <si>
    <t>část 1: Čepice operační lodička</t>
  </si>
  <si>
    <t>při manipulaci se nesmí roztrhnout</t>
  </si>
  <si>
    <t>musí krýt vlasovou část na hlavě</t>
  </si>
  <si>
    <t>musí držet na hlavě</t>
  </si>
  <si>
    <t>část 2: Čepice operační s potítkem</t>
  </si>
  <si>
    <t>s úvazky</t>
  </si>
  <si>
    <t>vhodné pro dlouhé i krátké vlasy</t>
  </si>
  <si>
    <t>kruhový průřez s pružným lemem po obvodu</t>
  </si>
  <si>
    <r>
      <t>prodyšná netkaná textilie, min. gramáž 18g/m</t>
    </r>
    <r>
      <rPr>
        <vertAlign val="superscript"/>
        <sz val="10"/>
        <rFont val="Calibri"/>
        <family val="2"/>
        <scheme val="minor"/>
      </rPr>
      <t>2</t>
    </r>
  </si>
  <si>
    <t>3 vrstvá</t>
  </si>
  <si>
    <t>s tvarovacím páskem v oblasti nosu</t>
  </si>
  <si>
    <t>část 5: Ústenky jednorázové s gumičkou</t>
  </si>
  <si>
    <t xml:space="preserve"> DODAVATEL UVEDE KONRÉTNÍ ÚDAJ</t>
  </si>
  <si>
    <t>část 7: Oděv operační</t>
  </si>
  <si>
    <t>jednorázový</t>
  </si>
  <si>
    <t>modré</t>
  </si>
  <si>
    <t>PE</t>
  </si>
  <si>
    <t>splňují normu ČSN EN 13795-1</t>
  </si>
  <si>
    <r>
      <t>min. gramáž 35g/m</t>
    </r>
    <r>
      <rPr>
        <vertAlign val="superscript"/>
        <sz val="10"/>
        <color theme="1"/>
        <rFont val="Calibri"/>
        <family val="2"/>
        <scheme val="minor"/>
      </rPr>
      <t>2</t>
    </r>
  </si>
  <si>
    <t>prodyšné</t>
  </si>
  <si>
    <t>sterilní</t>
  </si>
  <si>
    <t>sterilní obal otevíratelný bez použití nástrojů</t>
  </si>
  <si>
    <t>zavinovací páska se nesmí utrhnout ani přetrhnout</t>
  </si>
  <si>
    <t xml:space="preserve">Haleny </t>
  </si>
  <si>
    <t>Kalhoty</t>
  </si>
  <si>
    <t>Kalhoty kolonoskopické vel. XL</t>
  </si>
  <si>
    <t>Kalhoty kolonoskopické vel. XXL</t>
  </si>
  <si>
    <t xml:space="preserve">Kalhoty kolonoskopické </t>
  </si>
  <si>
    <t>jednorázové</t>
  </si>
  <si>
    <t>netkaná textilie</t>
  </si>
  <si>
    <t>dvě velké boční kapsy, náprsní kapsa, kulatý výstřih nebo ve tvaru "V"</t>
  </si>
  <si>
    <t>stahovací šňůra v pase kalhot</t>
  </si>
  <si>
    <t>část 8: Oděv operační set</t>
  </si>
  <si>
    <t>Halena a kalhoty vel. L</t>
  </si>
  <si>
    <t>měkký prodyšný materiál</t>
  </si>
  <si>
    <t>náprsní kapsa, kulatý výstřih nebo ve tvaru "V"</t>
  </si>
  <si>
    <t>část 9: Pláště operační standart</t>
  </si>
  <si>
    <t>část 10: Pláště návštěvnické</t>
  </si>
  <si>
    <r>
      <t xml:space="preserve">Celková nabídková cena za předmět plnění části 10.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</si>
  <si>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9. </t>
    </r>
    <r>
      <rPr>
        <b/>
        <sz val="12"/>
        <color rgb="FFFF0000"/>
        <rFont val="Calibri"/>
        <family val="2"/>
        <scheme val="minor"/>
      </rPr>
      <t>(Předmět hodnocení)</t>
    </r>
  </si>
  <si>
    <t>část 6: Ústenky jednorázové s úvazky</t>
  </si>
  <si>
    <t>část 4: Čepice operační skládaný baret</t>
  </si>
  <si>
    <t>část 3: Čepice operační skládaný clip</t>
  </si>
  <si>
    <t>část 11: Návleky na obuv</t>
  </si>
  <si>
    <r>
      <t xml:space="preserve">Celková nabídková cena za předmět plnění části 11. </t>
    </r>
    <r>
      <rPr>
        <b/>
        <sz val="12"/>
        <color rgb="FFFF0000"/>
        <rFont val="Calibri"/>
        <family val="2"/>
        <scheme val="minor"/>
      </rPr>
      <t>(Předmět hodnocení)</t>
    </r>
  </si>
  <si>
    <t>část 12: Zástěry</t>
  </si>
  <si>
    <r>
      <t xml:space="preserve">Celková nabídková cena za předmět plnění části 12. </t>
    </r>
    <r>
      <rPr>
        <b/>
        <sz val="12"/>
        <color rgb="FFFF0000"/>
        <rFont val="Calibri"/>
        <family val="2"/>
        <scheme val="minor"/>
      </rPr>
      <t>(Předmět hodnocení)</t>
    </r>
  </si>
  <si>
    <t>část 13: Respirátory FFP2 bez výdechového ventilku</t>
  </si>
  <si>
    <r>
      <t xml:space="preserve">Celková nabídková cena za předmět plnění části 13. </t>
    </r>
    <r>
      <rPr>
        <b/>
        <sz val="12"/>
        <color rgb="FFFF0000"/>
        <rFont val="Calibri"/>
        <family val="2"/>
        <scheme val="minor"/>
      </rPr>
      <t>(Předmět hodnocení)</t>
    </r>
  </si>
  <si>
    <t>část 14: Respirátory FFP3 bez výdechového ventilku</t>
  </si>
  <si>
    <t>jednorázový nebo opakované použití</t>
  </si>
  <si>
    <t>Respirátor FFP2</t>
  </si>
  <si>
    <t>DODAVATEL DOPLNÍ KONKRÉTNÍ ÚDAJ</t>
  </si>
  <si>
    <t>zachycuje aerosoly, prachové a smogové částice či pyl</t>
  </si>
  <si>
    <r>
      <t xml:space="preserve">Celková nabídková cena za předmět plnění části 14. </t>
    </r>
    <r>
      <rPr>
        <b/>
        <sz val="12"/>
        <color rgb="FFFF0000"/>
        <rFont val="Calibri"/>
        <family val="2"/>
        <scheme val="minor"/>
      </rPr>
      <t>(Předmět hodnocení)</t>
    </r>
  </si>
  <si>
    <t>bílý</t>
  </si>
  <si>
    <t>univerzální velikost</t>
  </si>
  <si>
    <t>bez výdechového ventilku</t>
  </si>
  <si>
    <t>chrání proti toxickým látkám jako jsou viry, spory, bakterie, ale také radioaktivní látky či karcinogeny do 50xNPK/PEL</t>
  </si>
  <si>
    <t>s výdechovým ventilkem</t>
  </si>
  <si>
    <r>
      <t xml:space="preserve">Celková nabídková cena za předmět plnění části 15. </t>
    </r>
    <r>
      <rPr>
        <b/>
        <sz val="12"/>
        <color rgb="FFFF0000"/>
        <rFont val="Calibri"/>
        <family val="2"/>
        <scheme val="minor"/>
      </rPr>
      <t>(Předmět hodnocení)</t>
    </r>
  </si>
  <si>
    <t>část 16: Respirátory FFP3 s výdechovým ventilkem</t>
  </si>
  <si>
    <r>
      <t xml:space="preserve">Celková nabídková cena za předmět plnění části 16. </t>
    </r>
    <r>
      <rPr>
        <b/>
        <sz val="12"/>
        <color rgb="FFFF0000"/>
        <rFont val="Calibri"/>
        <family val="2"/>
        <scheme val="minor"/>
      </rPr>
      <t>(Předmět hodnocení)</t>
    </r>
  </si>
  <si>
    <t xml:space="preserve">Respirátor FFP3 </t>
  </si>
  <si>
    <t>Zadavatel dále připouští, že technické normy ČSN EN a ČSN EN ISO, mohou být u zboží nahrazeny ekvivalenty EN a EN ISO nebo jiným rovnocenným řešením.</t>
  </si>
  <si>
    <t xml:space="preserve"> Zadavatel dále připouští, že technické normy ČSN EN a ČSN EN ISO, mohou být u zboží nahrazeny ekvivalenty EN a EN ISO nebo jiným rovnocenným řešením.</t>
  </si>
  <si>
    <t>Čepice operační lodička</t>
  </si>
  <si>
    <r>
      <t>prodyšná netkaná textilie min.  gramáž 25g/m</t>
    </r>
    <r>
      <rPr>
        <vertAlign val="superscript"/>
        <sz val="10"/>
        <rFont val="Calibri"/>
        <family val="2"/>
        <scheme val="minor"/>
      </rPr>
      <t>2</t>
    </r>
  </si>
  <si>
    <r>
      <t>prodyšná netkaná textilie min.  gramáž 35g/m</t>
    </r>
    <r>
      <rPr>
        <vertAlign val="superscript"/>
        <sz val="10"/>
        <rFont val="Calibri"/>
        <family val="2"/>
        <scheme val="minor"/>
      </rPr>
      <t>2</t>
    </r>
  </si>
  <si>
    <r>
      <t>prodyšná netkaná textilie min.  gramáž 12g/m</t>
    </r>
    <r>
      <rPr>
        <vertAlign val="superscript"/>
        <sz val="10"/>
        <rFont val="Calibri"/>
        <family val="2"/>
        <scheme val="minor"/>
      </rPr>
      <t>2</t>
    </r>
  </si>
  <si>
    <t>Technické parametry nabízené dodavatelem</t>
  </si>
  <si>
    <t>splňují normu EN ISO 811</t>
  </si>
  <si>
    <t>splňují normu  EN ISO 13938-1</t>
  </si>
  <si>
    <t xml:space="preserve">splňují normu  EN ISO 9073-10 </t>
  </si>
  <si>
    <t xml:space="preserve"> splňují normu  EN 29073-1</t>
  </si>
  <si>
    <r>
      <t>odolnost proti průniku vody musí být min. 25cm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</si>
  <si>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t>nesmí se z ní uvolňovat vlákna</t>
  </si>
  <si>
    <t>jednorázová</t>
  </si>
  <si>
    <t>chrání před prachem, nečistotami, bakteriemi a mikroby</t>
  </si>
  <si>
    <t>Pač.</t>
  </si>
  <si>
    <t>Ústenka s úvazky</t>
  </si>
  <si>
    <t xml:space="preserve">Technické parametry nabízené dodavatelem    </t>
  </si>
  <si>
    <t>jednorázové použití, ochranný prostředek proti přenosu mikroorganismů  a infekčních chorob</t>
  </si>
  <si>
    <t>měkký prodyšný, pevná netkaná textilie</t>
  </si>
  <si>
    <r>
      <t>netkaná textilie typu Polypropylen SMS, gramáž min. 30g/m</t>
    </r>
    <r>
      <rPr>
        <vertAlign val="superscript"/>
        <sz val="10"/>
        <rFont val="Calibri"/>
        <family val="2"/>
        <scheme val="minor"/>
      </rPr>
      <t>2</t>
    </r>
  </si>
  <si>
    <t>stálobarevný</t>
  </si>
  <si>
    <t>ergonomické provedení, splývavé, zajišťující volnost pohybu</t>
  </si>
  <si>
    <t>netkaná textilie typu Polypropylen SMS (SMMS)</t>
  </si>
  <si>
    <t>navinovací s krytými zády</t>
  </si>
  <si>
    <t>na zátylku zapínání pomocí suchého zipu na pravé straně nebo jiným obdobným způsobem zajišťujícím spolehlivou fixaci</t>
  </si>
  <si>
    <r>
      <t>z netkané textilie, gramáž min. 20g/m</t>
    </r>
    <r>
      <rPr>
        <vertAlign val="superscript"/>
        <sz val="10"/>
        <rFont val="Calibri"/>
        <family val="2"/>
        <scheme val="minor"/>
      </rPr>
      <t xml:space="preserve">2 </t>
    </r>
  </si>
  <si>
    <t>elastické upevnění kolem kotníku</t>
  </si>
  <si>
    <t>nosní svorka pro přizpůsobení se tvaru nosu</t>
  </si>
  <si>
    <t>uchycení pomocí jednoho pásku (gumičky) nebo upevňovacích pásků</t>
  </si>
  <si>
    <t>Halena a kalhoty vel. XL</t>
  </si>
  <si>
    <t>splňuje ČSN EN 14683+AC</t>
  </si>
  <si>
    <t xml:space="preserve">účinnou filtrací minimálně 99 % </t>
  </si>
  <si>
    <t>expirace minimálně 24 měsíců od dodání zboží</t>
  </si>
  <si>
    <t>účinnou filtrací minimálně 95 %</t>
  </si>
  <si>
    <t>je zdravotnickým prostředkem dle zákona č. 375/2022 Sb., splňuje zákon č. 22/1997 Sb., o technických požadavcích na výrobky ve znění pozdějších předpisů</t>
  </si>
  <si>
    <t>1 ks</t>
  </si>
  <si>
    <t>Měrná jednotka = 1 ks</t>
  </si>
  <si>
    <t>Předpokládaný odběr měrných jednotek za 24 měsíců plnění (v ks)</t>
  </si>
  <si>
    <t>Halena vel. XL</t>
  </si>
  <si>
    <t>v případě suchého zipu je min. plocha 5x1,5 cm</t>
  </si>
  <si>
    <t>univerzální velikost (min. 40x14 cm)</t>
  </si>
  <si>
    <t>část 15: Respirátory FFP2 s výdechovým ventilkem</t>
  </si>
  <si>
    <r>
      <t xml:space="preserve">zástěra modrá: rozměr 125x75 cm </t>
    </r>
    <r>
      <rPr>
        <sz val="10"/>
        <color rgb="FF0070C0"/>
        <rFont val="Calibri"/>
        <family val="2"/>
        <scheme val="minor"/>
      </rPr>
      <t>(tolerance ± 5 cm)</t>
    </r>
    <r>
      <rPr>
        <sz val="10"/>
        <color theme="1"/>
        <rFont val="Calibri"/>
        <family val="2"/>
        <scheme val="minor"/>
      </rPr>
      <t xml:space="preserve"> 
</t>
    </r>
    <r>
      <rPr>
        <sz val="8"/>
        <color theme="1"/>
        <rFont val="Calibri"/>
        <family val="2"/>
        <scheme val="minor"/>
      </rPr>
      <t>Změna dle vysvětlení ZD č. 1</t>
    </r>
  </si>
  <si>
    <r>
      <t xml:space="preserve">zástěra bílá: rozměr 160x65 cm
</t>
    </r>
    <r>
      <rPr>
        <sz val="10"/>
        <color rgb="FF0070C0"/>
        <rFont val="Calibri"/>
        <family val="2"/>
        <scheme val="minor"/>
      </rPr>
      <t>(tolerance ± 15 cm)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Změna dle vysvětlení ZD č. 1</t>
    </r>
  </si>
  <si>
    <r>
      <t xml:space="preserve">vel. M min. délka 120 cm
vel. L min. délka 127 cm
</t>
    </r>
    <r>
      <rPr>
        <sz val="10"/>
        <color theme="1"/>
        <rFont val="Calibri"/>
        <family val="2"/>
        <scheme val="minor"/>
      </rPr>
      <t xml:space="preserve">vel. XL min. délka 145 cm
vel. XXL min. délka 150 cm
</t>
    </r>
    <r>
      <rPr>
        <i/>
        <sz val="8"/>
        <color rgb="FF0070C0"/>
        <rFont val="Calibri"/>
        <family val="2"/>
        <scheme val="minor"/>
      </rPr>
      <t>Změna dle vysvětlení ZD č. 2</t>
    </r>
  </si>
  <si>
    <r>
      <t xml:space="preserve">gramáž min. </t>
    </r>
    <r>
      <rPr>
        <sz val="10"/>
        <color rgb="FF0070C0"/>
        <rFont val="Calibri"/>
        <family val="2"/>
        <scheme val="minor"/>
      </rPr>
      <t>35</t>
    </r>
    <r>
      <rPr>
        <sz val="10"/>
        <rFont val="Calibri"/>
        <family val="2"/>
        <scheme val="minor"/>
      </rPr>
      <t xml:space="preserve"> g/m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
</t>
    </r>
    <r>
      <rPr>
        <sz val="8"/>
        <color rgb="FF0070C0"/>
        <rFont val="Calibri"/>
        <family val="2"/>
        <scheme val="minor"/>
      </rPr>
      <t>Změna dle vysvětlení ZD č. 1</t>
    </r>
  </si>
  <si>
    <r>
      <t xml:space="preserve">rozměr </t>
    </r>
    <r>
      <rPr>
        <sz val="10"/>
        <color rgb="FF0070C0"/>
        <rFont val="Calibri"/>
        <family val="2"/>
        <scheme val="minor"/>
      </rPr>
      <t>113-130 x 135-150</t>
    </r>
    <r>
      <rPr>
        <sz val="10"/>
        <color theme="1"/>
        <rFont val="Calibri"/>
        <family val="2"/>
        <scheme val="minor"/>
      </rPr>
      <t xml:space="preserve"> cm, univerzální velikost 
</t>
    </r>
    <r>
      <rPr>
        <i/>
        <sz val="8"/>
        <color rgb="FF0070C0"/>
        <rFont val="Calibri"/>
        <family val="2"/>
        <scheme val="minor"/>
      </rPr>
      <t>Změna dle vysvětlení ZD č.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</si>
</sst>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vertAlign val="superscript"/>
      <sz val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4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</cellStyleXfs>
  <cellXfs count="155"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vertical="center"/>
    </xf>
    <xf numFmtId="164" fontId="6" fillId="3" borderId="0" xfId="21" applyFont="1" applyFill="1" applyBorder="1" applyAlignment="1">
      <alignment horizontal="left" vertical="center" wrapText="1"/>
    </xf>
    <xf numFmtId="0" fontId="6" fillId="2" borderId="0" xfId="23" applyFont="1" applyFill="1" applyAlignment="1">
      <alignment horizontal="center" vertical="center"/>
      <protection/>
    </xf>
    <xf numFmtId="0" fontId="0" fillId="4" borderId="1" xfId="0" applyFill="1" applyBorder="1" applyAlignment="1" applyProtection="1">
      <alignment horizontal="center" vertical="center"/>
      <protection locked="0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3" fontId="0" fillId="0" borderId="2" xfId="0" applyNumberFormat="1" applyBorder="1" applyAlignment="1">
      <alignment horizontal="center" vertical="center"/>
    </xf>
    <xf numFmtId="0" fontId="0" fillId="4" borderId="2" xfId="0" applyFill="1" applyBorder="1" applyAlignment="1" applyProtection="1">
      <alignment horizontal="center" vertical="center"/>
      <protection locked="0"/>
    </xf>
    <xf numFmtId="9" fontId="0" fillId="4" borderId="2" xfId="0" applyNumberFormat="1" applyFill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14" fillId="0" borderId="0" xfId="0" applyFont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4" fontId="10" fillId="4" borderId="1" xfId="0" applyNumberFormat="1" applyFont="1" applyFill="1" applyBorder="1" applyAlignment="1" applyProtection="1">
      <alignment horizontal="center" vertical="center"/>
      <protection locked="0"/>
    </xf>
    <xf numFmtId="4" fontId="10" fillId="0" borderId="1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10" fillId="4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5" borderId="5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4" borderId="9" xfId="0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4" fontId="9" fillId="5" borderId="11" xfId="0" applyNumberFormat="1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left"/>
    </xf>
    <xf numFmtId="0" fontId="0" fillId="4" borderId="14" xfId="0" applyFill="1" applyBorder="1" applyAlignment="1" applyProtection="1">
      <alignment horizontal="center" vertical="center"/>
      <protection locked="0"/>
    </xf>
    <xf numFmtId="0" fontId="8" fillId="5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4" fontId="9" fillId="5" borderId="16" xfId="0" applyNumberFormat="1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8" fillId="0" borderId="0" xfId="0" applyFont="1"/>
    <xf numFmtId="0" fontId="14" fillId="0" borderId="0" xfId="0" applyFont="1" applyAlignment="1">
      <alignment horizontal="left" vertical="center" wrapText="1"/>
    </xf>
    <xf numFmtId="164" fontId="9" fillId="0" borderId="0" xfId="21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/>
    </xf>
    <xf numFmtId="4" fontId="10" fillId="4" borderId="20" xfId="0" applyNumberFormat="1" applyFont="1" applyFill="1" applyBorder="1" applyAlignment="1" applyProtection="1">
      <alignment horizontal="center" vertical="center"/>
      <protection locked="0"/>
    </xf>
    <xf numFmtId="9" fontId="0" fillId="4" borderId="20" xfId="0" applyNumberFormat="1" applyFill="1" applyBorder="1" applyAlignment="1" applyProtection="1">
      <alignment horizontal="center" vertical="center"/>
      <protection locked="0"/>
    </xf>
    <xf numFmtId="4" fontId="0" fillId="0" borderId="20" xfId="0" applyNumberForma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0" fillId="4" borderId="21" xfId="0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left"/>
    </xf>
    <xf numFmtId="3" fontId="6" fillId="2" borderId="2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2" borderId="4" xfId="0" applyFont="1" applyFill="1" applyBorder="1" applyAlignment="1">
      <alignment vertical="center" wrapText="1"/>
    </xf>
    <xf numFmtId="0" fontId="17" fillId="5" borderId="2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/>
    </xf>
    <xf numFmtId="0" fontId="16" fillId="0" borderId="0" xfId="0" applyFont="1"/>
    <xf numFmtId="0" fontId="3" fillId="5" borderId="17" xfId="0" applyFont="1" applyFill="1" applyBorder="1" applyAlignment="1">
      <alignment horizontal="left" vertical="center"/>
    </xf>
    <xf numFmtId="0" fontId="3" fillId="5" borderId="28" xfId="0" applyFont="1" applyFill="1" applyBorder="1" applyAlignment="1">
      <alignment horizontal="left" vertical="center"/>
    </xf>
    <xf numFmtId="0" fontId="25" fillId="0" borderId="3" xfId="0" applyFont="1" applyBorder="1" applyAlignment="1">
      <alignment horizontal="left" vertical="center" wrapText="1"/>
    </xf>
    <xf numFmtId="0" fontId="14" fillId="4" borderId="29" xfId="0" applyFont="1" applyFill="1" applyBorder="1" applyAlignment="1" applyProtection="1">
      <alignment horizontal="center" vertical="center"/>
      <protection locked="0"/>
    </xf>
    <xf numFmtId="0" fontId="14" fillId="4" borderId="30" xfId="0" applyFont="1" applyFill="1" applyBorder="1" applyAlignment="1" applyProtection="1">
      <alignment horizontal="center" vertical="center"/>
      <protection locked="0"/>
    </xf>
    <xf numFmtId="0" fontId="14" fillId="4" borderId="23" xfId="0" applyFont="1" applyFill="1" applyBorder="1" applyAlignment="1" applyProtection="1">
      <alignment horizontal="center" vertical="center"/>
      <protection locked="0"/>
    </xf>
    <xf numFmtId="0" fontId="14" fillId="4" borderId="31" xfId="0" applyFont="1" applyFill="1" applyBorder="1" applyAlignment="1" applyProtection="1">
      <alignment horizontal="center" vertical="center"/>
      <protection locked="0"/>
    </xf>
    <xf numFmtId="0" fontId="14" fillId="4" borderId="27" xfId="0" applyFont="1" applyFill="1" applyBorder="1" applyAlignment="1" applyProtection="1">
      <alignment horizontal="center" vertical="center"/>
      <protection locked="0"/>
    </xf>
    <xf numFmtId="0" fontId="14" fillId="4" borderId="32" xfId="0" applyFont="1" applyFill="1" applyBorder="1" applyAlignment="1" applyProtection="1">
      <alignment horizontal="center" vertical="center"/>
      <protection locked="0"/>
    </xf>
    <xf numFmtId="4" fontId="3" fillId="0" borderId="33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14" fillId="4" borderId="14" xfId="0" applyFont="1" applyFill="1" applyBorder="1" applyAlignment="1" applyProtection="1">
      <alignment horizontal="center" vertical="center" wrapText="1"/>
      <protection locked="0"/>
    </xf>
    <xf numFmtId="0" fontId="13" fillId="7" borderId="5" xfId="0" applyFont="1" applyFill="1" applyBorder="1" applyAlignment="1">
      <alignment horizontal="left" vertical="center" wrapText="1"/>
    </xf>
    <xf numFmtId="0" fontId="13" fillId="7" borderId="23" xfId="0" applyFont="1" applyFill="1" applyBorder="1" applyAlignment="1">
      <alignment horizontal="left" vertical="center" wrapText="1"/>
    </xf>
    <xf numFmtId="0" fontId="13" fillId="7" borderId="7" xfId="0" applyFont="1" applyFill="1" applyBorder="1" applyAlignment="1">
      <alignment horizontal="left" vertical="center" wrapText="1"/>
    </xf>
    <xf numFmtId="0" fontId="13" fillId="7" borderId="29" xfId="0" applyFont="1" applyFill="1" applyBorder="1" applyAlignment="1">
      <alignment horizontal="left" vertical="center" wrapText="1"/>
    </xf>
    <xf numFmtId="0" fontId="21" fillId="7" borderId="5" xfId="0" applyFont="1" applyFill="1" applyBorder="1" applyAlignment="1">
      <alignment horizontal="left" vertical="center" wrapText="1"/>
    </xf>
    <xf numFmtId="0" fontId="21" fillId="7" borderId="2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3" fillId="5" borderId="34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15" fillId="7" borderId="36" xfId="23" applyFont="1" applyFill="1" applyBorder="1" applyAlignment="1">
      <alignment horizontal="left" wrapText="1"/>
      <protection/>
    </xf>
    <xf numFmtId="0" fontId="15" fillId="7" borderId="34" xfId="23" applyFont="1" applyFill="1" applyBorder="1" applyAlignment="1">
      <alignment horizontal="left" wrapText="1"/>
      <protection/>
    </xf>
    <xf numFmtId="0" fontId="15" fillId="7" borderId="35" xfId="23" applyFont="1" applyFill="1" applyBorder="1" applyAlignment="1">
      <alignment horizontal="left" wrapText="1"/>
      <protection/>
    </xf>
    <xf numFmtId="0" fontId="20" fillId="7" borderId="36" xfId="23" applyFont="1" applyFill="1" applyBorder="1" applyAlignment="1">
      <alignment horizontal="left" vertical="center" wrapText="1"/>
      <protection/>
    </xf>
    <xf numFmtId="0" fontId="20" fillId="7" borderId="34" xfId="23" applyFont="1" applyFill="1" applyBorder="1" applyAlignment="1">
      <alignment horizontal="left" vertical="center" wrapText="1"/>
      <protection/>
    </xf>
    <xf numFmtId="4" fontId="19" fillId="0" borderId="37" xfId="0" applyNumberFormat="1" applyFont="1" applyBorder="1" applyAlignment="1">
      <alignment horizontal="center" vertical="center"/>
    </xf>
    <xf numFmtId="4" fontId="19" fillId="0" borderId="38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0" fontId="8" fillId="5" borderId="37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4" fillId="4" borderId="40" xfId="0" applyFont="1" applyFill="1" applyBorder="1" applyAlignment="1" applyProtection="1">
      <alignment horizontal="center" vertical="center"/>
      <protection locked="0"/>
    </xf>
    <xf numFmtId="0" fontId="14" fillId="4" borderId="41" xfId="0" applyFont="1" applyFill="1" applyBorder="1" applyAlignment="1" applyProtection="1">
      <alignment horizontal="center" vertical="center"/>
      <protection locked="0"/>
    </xf>
    <xf numFmtId="0" fontId="14" fillId="4" borderId="39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4" fillId="4" borderId="42" xfId="0" applyFont="1" applyFill="1" applyBorder="1" applyAlignment="1" applyProtection="1">
      <alignment horizontal="center" vertical="center"/>
      <protection locked="0"/>
    </xf>
    <xf numFmtId="0" fontId="14" fillId="4" borderId="38" xfId="0" applyFont="1" applyFill="1" applyBorder="1" applyAlignment="1" applyProtection="1">
      <alignment horizontal="center" vertical="center"/>
      <protection locked="0"/>
    </xf>
    <xf numFmtId="0" fontId="14" fillId="4" borderId="43" xfId="0" applyFont="1" applyFill="1" applyBorder="1" applyAlignment="1" applyProtection="1">
      <alignment horizontal="center" vertical="center"/>
      <protection locked="0"/>
    </xf>
    <xf numFmtId="0" fontId="14" fillId="4" borderId="44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64" fontId="16" fillId="3" borderId="0" xfId="21" applyFont="1" applyFill="1" applyBorder="1" applyAlignment="1">
      <alignment horizontal="center" vertical="center" wrapText="1"/>
    </xf>
    <xf numFmtId="0" fontId="14" fillId="4" borderId="45" xfId="0" applyFont="1" applyFill="1" applyBorder="1" applyAlignment="1" applyProtection="1">
      <alignment horizontal="center" vertical="center"/>
      <protection locked="0"/>
    </xf>
    <xf numFmtId="0" fontId="14" fillId="4" borderId="46" xfId="0" applyFont="1" applyFill="1" applyBorder="1" applyAlignment="1" applyProtection="1">
      <alignment horizontal="center" vertical="center"/>
      <protection locked="0"/>
    </xf>
    <xf numFmtId="0" fontId="14" fillId="4" borderId="43" xfId="0" applyFont="1" applyFill="1" applyBorder="1" applyAlignment="1" applyProtection="1">
      <alignment horizontal="center" vertical="center" wrapText="1"/>
      <protection locked="0"/>
    </xf>
    <xf numFmtId="0" fontId="14" fillId="4" borderId="44" xfId="0" applyFont="1" applyFill="1" applyBorder="1" applyAlignment="1" applyProtection="1">
      <alignment horizontal="center" vertical="center" wrapText="1"/>
      <protection locked="0"/>
    </xf>
    <xf numFmtId="0" fontId="14" fillId="4" borderId="39" xfId="0" applyFont="1" applyFill="1" applyBorder="1" applyAlignment="1" applyProtection="1">
      <alignment horizontal="center" vertical="center" wrapText="1"/>
      <protection locked="0"/>
    </xf>
    <xf numFmtId="0" fontId="14" fillId="4" borderId="23" xfId="0" applyFont="1" applyFill="1" applyBorder="1" applyAlignment="1" applyProtection="1">
      <alignment horizontal="center" vertical="center" wrapText="1"/>
      <protection locked="0"/>
    </xf>
    <xf numFmtId="0" fontId="14" fillId="4" borderId="31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  <cellStyle name="Normální 3" xfId="22"/>
    <cellStyle name="Normální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P30"/>
  <sheetViews>
    <sheetView zoomScale="90" zoomScaleNormal="90" workbookViewId="0" topLeftCell="A1">
      <selection activeCell="H15" sqref="H15:I15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28.8515625" style="2" customWidth="1"/>
    <col min="4" max="4" width="13.421875" style="2" customWidth="1"/>
    <col min="5" max="5" width="14.421875" style="2" customWidth="1"/>
    <col min="6" max="7" width="14.00390625" style="2" customWidth="1"/>
    <col min="8" max="8" width="9.57421875" style="2" customWidth="1"/>
    <col min="9" max="9" width="14.00390625" style="2" customWidth="1"/>
    <col min="10" max="10" width="18.00390625" style="2" customWidth="1"/>
    <col min="11" max="11" width="16.57421875" style="2" customWidth="1"/>
    <col min="12" max="12" width="27.8515625" style="2" customWidth="1"/>
    <col min="13" max="13" width="22.140625" style="2" customWidth="1"/>
    <col min="14" max="14" width="15.8515625" style="2" customWidth="1"/>
    <col min="15" max="15" width="18.421875" style="2" customWidth="1"/>
    <col min="16" max="16" width="11.421875" style="2" customWidth="1"/>
    <col min="17" max="16384" width="9.140625" style="2" customWidth="1"/>
  </cols>
  <sheetData>
    <row r="1" ht="15" thickBot="1"/>
    <row r="2" spans="1:15" s="17" customFormat="1" ht="21.65" customHeight="1">
      <c r="A2" s="106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2"/>
    </row>
    <row r="3" spans="1:15" s="17" customFormat="1" ht="31.25" customHeight="1">
      <c r="A3" s="113" t="s">
        <v>4</v>
      </c>
      <c r="B3" s="114"/>
      <c r="C3" s="114"/>
      <c r="D3" s="109" t="s">
        <v>43</v>
      </c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2"/>
    </row>
    <row r="4" spans="1:15" s="17" customFormat="1" ht="31.25" customHeight="1">
      <c r="A4" s="117" t="s">
        <v>9</v>
      </c>
      <c r="B4" s="118"/>
      <c r="C4" s="118"/>
      <c r="D4" s="109" t="s">
        <v>102</v>
      </c>
      <c r="E4" s="109"/>
      <c r="F4" s="109"/>
      <c r="G4" s="109"/>
      <c r="H4" s="109"/>
      <c r="I4" s="109"/>
      <c r="J4" s="109"/>
      <c r="K4" s="109"/>
      <c r="L4" s="109"/>
      <c r="M4" s="109"/>
      <c r="N4" s="110"/>
      <c r="O4" s="2"/>
    </row>
    <row r="5" spans="1:15" s="17" customFormat="1" ht="27" customHeight="1" thickBot="1">
      <c r="A5" s="115" t="s">
        <v>5</v>
      </c>
      <c r="B5" s="116"/>
      <c r="C5" s="116"/>
      <c r="D5" s="111" t="s">
        <v>6</v>
      </c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2"/>
    </row>
    <row r="6" spans="1:15" s="17" customFormat="1" ht="15.5">
      <c r="A6" s="18"/>
      <c r="B6" s="18"/>
      <c r="C6" s="18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2"/>
    </row>
    <row r="7" spans="1:15" s="17" customFormat="1" ht="42" customHeight="1">
      <c r="A7" s="119" t="s">
        <v>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36"/>
    </row>
    <row r="8" spans="1:16" s="17" customFormat="1" ht="43.5" customHeight="1">
      <c r="A8" s="119" t="s">
        <v>38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ht="17.25" customHeight="1" thickBot="1">
      <c r="E9" s="1"/>
    </row>
    <row r="10" spans="1:15" ht="17.2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4"/>
    </row>
    <row r="11" spans="1:15" ht="92.25" customHeight="1">
      <c r="A11" s="38" t="s">
        <v>2</v>
      </c>
      <c r="B11" s="39" t="s">
        <v>3</v>
      </c>
      <c r="C11" s="131" t="s">
        <v>25</v>
      </c>
      <c r="D11" s="132"/>
      <c r="E11" s="40" t="s">
        <v>203</v>
      </c>
      <c r="F11" s="41" t="s">
        <v>204</v>
      </c>
      <c r="G11" s="41" t="s">
        <v>16</v>
      </c>
      <c r="H11" s="41" t="s">
        <v>17</v>
      </c>
      <c r="I11" s="42" t="s">
        <v>23</v>
      </c>
      <c r="J11" s="42" t="s">
        <v>24</v>
      </c>
      <c r="K11" s="42" t="s">
        <v>18</v>
      </c>
      <c r="L11" s="43" t="s">
        <v>19</v>
      </c>
      <c r="M11" s="41" t="s">
        <v>20</v>
      </c>
      <c r="N11" s="41" t="s">
        <v>21</v>
      </c>
      <c r="O11" s="44" t="s">
        <v>14</v>
      </c>
    </row>
    <row r="12" spans="1:15" ht="45" customHeight="1" thickBot="1">
      <c r="A12" s="23" t="s">
        <v>0</v>
      </c>
      <c r="B12" s="30">
        <v>35202</v>
      </c>
      <c r="C12" s="133" t="s">
        <v>168</v>
      </c>
      <c r="D12" s="134"/>
      <c r="E12" s="30" t="s">
        <v>202</v>
      </c>
      <c r="F12" s="79">
        <v>2720</v>
      </c>
      <c r="G12" s="29"/>
      <c r="H12" s="15"/>
      <c r="I12" s="16">
        <f aca="true" t="shared" si="0" ref="I12">G12*(H12+1)</f>
        <v>0</v>
      </c>
      <c r="J12" s="26">
        <f>F12*G12</f>
        <v>0</v>
      </c>
      <c r="K12" s="16">
        <f aca="true" t="shared" si="1" ref="K12">F12*I12</f>
        <v>0</v>
      </c>
      <c r="L12" s="64"/>
      <c r="M12" s="14"/>
      <c r="N12" s="14"/>
      <c r="O12" s="48"/>
    </row>
    <row r="13" spans="1:15" s="3" customFormat="1" ht="14.25" customHeight="1" thickBot="1">
      <c r="A13" s="7"/>
      <c r="B13" s="7"/>
      <c r="C13" s="8"/>
      <c r="D13" s="9"/>
      <c r="E13" s="10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3" customFormat="1" ht="39" customHeight="1" thickBot="1">
      <c r="A14" s="31"/>
      <c r="B14" s="31"/>
      <c r="C14" s="125" t="s">
        <v>28</v>
      </c>
      <c r="D14" s="126"/>
      <c r="E14" s="126"/>
      <c r="F14" s="96" t="s">
        <v>29</v>
      </c>
      <c r="G14" s="95"/>
      <c r="H14" s="127">
        <f>SUM(J12:J12)</f>
        <v>0</v>
      </c>
      <c r="I14" s="128"/>
      <c r="J14" s="31"/>
      <c r="K14" s="31"/>
      <c r="L14" s="31"/>
      <c r="M14" s="31"/>
      <c r="N14" s="31"/>
      <c r="O14" s="61"/>
    </row>
    <row r="15" spans="1:15" s="3" customFormat="1" ht="15.5">
      <c r="A15" s="31"/>
      <c r="B15" s="31"/>
      <c r="C15" s="31"/>
      <c r="D15" s="31"/>
      <c r="E15" s="31"/>
      <c r="F15" s="32" t="s">
        <v>10</v>
      </c>
      <c r="G15" s="33"/>
      <c r="H15" s="129">
        <f>H16-H14</f>
        <v>0</v>
      </c>
      <c r="I15" s="130"/>
      <c r="J15" s="31"/>
      <c r="K15" s="31"/>
      <c r="L15" s="31"/>
      <c r="M15" s="31"/>
      <c r="N15" s="31"/>
      <c r="O15" s="45"/>
    </row>
    <row r="16" spans="1:15" ht="16" thickBot="1">
      <c r="A16" s="31"/>
      <c r="B16" s="31"/>
      <c r="C16" s="31"/>
      <c r="D16" s="31"/>
      <c r="E16" s="31"/>
      <c r="F16" s="34" t="s">
        <v>30</v>
      </c>
      <c r="G16" s="35"/>
      <c r="H16" s="104">
        <f>SUM(K12:K12)</f>
        <v>0</v>
      </c>
      <c r="I16" s="105"/>
      <c r="J16" s="31"/>
      <c r="K16" s="31"/>
      <c r="L16" s="31"/>
      <c r="M16" s="31"/>
      <c r="N16" s="31"/>
      <c r="O16" s="45"/>
    </row>
    <row r="17" spans="1:15" ht="15.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45"/>
    </row>
    <row r="18" spans="1:15" ht="24" customHeight="1">
      <c r="A18" s="4"/>
      <c r="B18" s="4"/>
      <c r="C18" s="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45"/>
    </row>
    <row r="19" spans="1:15" ht="24" customHeight="1">
      <c r="A19" s="4"/>
      <c r="B19" s="4"/>
      <c r="C19" s="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24" customHeight="1">
      <c r="A20" s="4"/>
      <c r="B20" s="4"/>
      <c r="C20" s="47" t="s">
        <v>12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24" customHeight="1" thickBot="1">
      <c r="A21" s="4"/>
      <c r="B21" s="4"/>
      <c r="C21" s="4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42" customHeight="1" thickBot="1">
      <c r="A22" s="4"/>
      <c r="B22" s="4"/>
      <c r="C22" s="83" t="s">
        <v>48</v>
      </c>
      <c r="D22" s="120" t="s">
        <v>27</v>
      </c>
      <c r="E22" s="120"/>
      <c r="F22" s="12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42" customHeight="1">
      <c r="A23" s="4"/>
      <c r="B23" s="4"/>
      <c r="C23" s="87" t="s">
        <v>199</v>
      </c>
      <c r="D23" s="100" t="s">
        <v>6</v>
      </c>
      <c r="E23" s="100"/>
      <c r="F23" s="10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42" customHeight="1">
      <c r="A24" s="4"/>
      <c r="B24" s="4"/>
      <c r="C24" s="86" t="s">
        <v>46</v>
      </c>
      <c r="D24" s="100" t="s">
        <v>6</v>
      </c>
      <c r="E24" s="100"/>
      <c r="F24" s="101"/>
      <c r="G24" s="31"/>
      <c r="H24" s="31"/>
      <c r="I24" s="31"/>
      <c r="J24" s="31"/>
      <c r="K24" s="31"/>
      <c r="L24" s="31"/>
      <c r="M24" s="31"/>
      <c r="N24" s="31"/>
      <c r="O24" s="31"/>
    </row>
    <row r="25" spans="3:15" ht="33" customHeight="1">
      <c r="C25" s="81" t="s">
        <v>49</v>
      </c>
      <c r="D25" s="100" t="s">
        <v>6</v>
      </c>
      <c r="E25" s="100"/>
      <c r="F25" s="101"/>
      <c r="G25" s="62"/>
      <c r="H25" s="62"/>
      <c r="I25" s="62"/>
      <c r="J25" s="62"/>
      <c r="K25" s="62"/>
      <c r="L25" s="31"/>
      <c r="M25" s="31"/>
      <c r="N25" s="31"/>
      <c r="O25" s="31"/>
    </row>
    <row r="26" spans="3:15" ht="33" customHeight="1">
      <c r="C26" s="81" t="s">
        <v>169</v>
      </c>
      <c r="D26" s="102" t="s">
        <v>6</v>
      </c>
      <c r="E26" s="102"/>
      <c r="F26" s="103"/>
      <c r="G26" s="62"/>
      <c r="H26" s="62"/>
      <c r="I26" s="62"/>
      <c r="J26" s="62"/>
      <c r="K26" s="62"/>
      <c r="L26" s="31"/>
      <c r="M26" s="31"/>
      <c r="N26" s="31"/>
      <c r="O26" s="31"/>
    </row>
    <row r="27" spans="3:15" ht="33" customHeight="1">
      <c r="C27" s="81" t="s">
        <v>178</v>
      </c>
      <c r="D27" s="102" t="s">
        <v>6</v>
      </c>
      <c r="E27" s="102"/>
      <c r="F27" s="103"/>
      <c r="G27" s="62"/>
      <c r="H27" s="62"/>
      <c r="I27" s="62"/>
      <c r="J27" s="62"/>
      <c r="K27" s="62"/>
      <c r="L27" s="31"/>
      <c r="M27" s="31"/>
      <c r="N27" s="31"/>
      <c r="O27" s="31"/>
    </row>
    <row r="28" spans="3:15" ht="33" customHeight="1">
      <c r="C28" s="81" t="s">
        <v>103</v>
      </c>
      <c r="D28" s="102" t="s">
        <v>6</v>
      </c>
      <c r="E28" s="102"/>
      <c r="F28" s="103"/>
      <c r="G28" s="62"/>
      <c r="H28" s="62"/>
      <c r="I28" s="62"/>
      <c r="J28" s="62"/>
      <c r="K28" s="62"/>
      <c r="L28" s="31"/>
      <c r="M28" s="31"/>
      <c r="N28" s="31"/>
      <c r="O28" s="31"/>
    </row>
    <row r="29" spans="3:15" ht="33" customHeight="1">
      <c r="C29" s="81" t="s">
        <v>105</v>
      </c>
      <c r="D29" s="102" t="s">
        <v>6</v>
      </c>
      <c r="E29" s="102"/>
      <c r="F29" s="103"/>
      <c r="G29" s="62"/>
      <c r="H29" s="62"/>
      <c r="I29" s="62"/>
      <c r="J29" s="62"/>
      <c r="K29" s="62"/>
      <c r="L29" s="31"/>
      <c r="M29" s="31"/>
      <c r="N29" s="31"/>
      <c r="O29" s="31"/>
    </row>
    <row r="30" spans="3:15" ht="33" customHeight="1" thickBot="1">
      <c r="C30" s="84" t="s">
        <v>104</v>
      </c>
      <c r="D30" s="98" t="s">
        <v>6</v>
      </c>
      <c r="E30" s="98"/>
      <c r="F30" s="99"/>
      <c r="G30" s="62"/>
      <c r="H30" s="62"/>
      <c r="I30" s="62"/>
      <c r="J30" s="62"/>
      <c r="K30" s="62"/>
      <c r="L30" s="31"/>
      <c r="M30" s="31"/>
      <c r="N30" s="31"/>
      <c r="O30" s="31"/>
    </row>
  </sheetData>
  <sheetProtection formatRows="0" selectLockedCells="1"/>
  <mergeCells count="25">
    <mergeCell ref="A7:N7"/>
    <mergeCell ref="D25:F25"/>
    <mergeCell ref="A8:P8"/>
    <mergeCell ref="D22:F22"/>
    <mergeCell ref="A10:O10"/>
    <mergeCell ref="C14:E14"/>
    <mergeCell ref="H14:I14"/>
    <mergeCell ref="H15:I15"/>
    <mergeCell ref="C11:D11"/>
    <mergeCell ref="C12:D12"/>
    <mergeCell ref="A2:N2"/>
    <mergeCell ref="D3:N3"/>
    <mergeCell ref="D5:N5"/>
    <mergeCell ref="A3:C3"/>
    <mergeCell ref="A5:C5"/>
    <mergeCell ref="A4:C4"/>
    <mergeCell ref="D4:N4"/>
    <mergeCell ref="D30:F30"/>
    <mergeCell ref="D24:F24"/>
    <mergeCell ref="D23:F23"/>
    <mergeCell ref="D29:F29"/>
    <mergeCell ref="H16:I16"/>
    <mergeCell ref="D26:F26"/>
    <mergeCell ref="D27:F27"/>
    <mergeCell ref="D28:F28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  <rowBreaks count="1" manualBreakCount="1">
    <brk id="1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2:P30"/>
  <sheetViews>
    <sheetView tabSelected="1" workbookViewId="0" topLeftCell="A1">
      <selection activeCell="J24" sqref="J24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27.140625" style="2" customWidth="1"/>
    <col min="4" max="4" width="16.140625" style="2" customWidth="1"/>
    <col min="5" max="5" width="10.140625" style="2" customWidth="1"/>
    <col min="6" max="7" width="14.00390625" style="2" customWidth="1"/>
    <col min="8" max="8" width="9.57421875" style="2" customWidth="1"/>
    <col min="9" max="9" width="14.00390625" style="2" customWidth="1"/>
    <col min="10" max="10" width="18.00390625" style="2" customWidth="1"/>
    <col min="11" max="11" width="16.57421875" style="2" customWidth="1"/>
    <col min="12" max="12" width="26.00390625" style="2" customWidth="1"/>
    <col min="13" max="13" width="27.140625" style="2" customWidth="1"/>
    <col min="14" max="14" width="17.421875" style="2" customWidth="1"/>
    <col min="15" max="15" width="20.00390625" style="2" customWidth="1"/>
    <col min="16" max="16" width="15.140625" style="2" customWidth="1"/>
    <col min="17" max="16384" width="9.140625" style="2" customWidth="1"/>
  </cols>
  <sheetData>
    <row r="1" ht="15" thickBot="1"/>
    <row r="2" spans="1:15" s="17" customFormat="1" ht="21.65" customHeight="1">
      <c r="A2" s="106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2"/>
    </row>
    <row r="3" spans="1:15" s="17" customFormat="1" ht="31.25" customHeight="1">
      <c r="A3" s="113" t="s">
        <v>4</v>
      </c>
      <c r="B3" s="114"/>
      <c r="C3" s="114"/>
      <c r="D3" s="109" t="s">
        <v>43</v>
      </c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2"/>
    </row>
    <row r="4" spans="1:15" s="17" customFormat="1" ht="31.25" customHeight="1">
      <c r="A4" s="117" t="s">
        <v>9</v>
      </c>
      <c r="B4" s="118"/>
      <c r="C4" s="118"/>
      <c r="D4" s="109" t="s">
        <v>139</v>
      </c>
      <c r="E4" s="109"/>
      <c r="F4" s="109"/>
      <c r="G4" s="109"/>
      <c r="H4" s="109"/>
      <c r="I4" s="109"/>
      <c r="J4" s="109"/>
      <c r="K4" s="109"/>
      <c r="L4" s="109"/>
      <c r="M4" s="109"/>
      <c r="N4" s="110"/>
      <c r="O4" s="2"/>
    </row>
    <row r="5" spans="1:15" s="17" customFormat="1" ht="27" customHeight="1" thickBot="1">
      <c r="A5" s="115" t="s">
        <v>5</v>
      </c>
      <c r="B5" s="116"/>
      <c r="C5" s="116"/>
      <c r="D5" s="111" t="s">
        <v>6</v>
      </c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2"/>
    </row>
    <row r="6" spans="1:15" s="17" customFormat="1" ht="15.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"/>
    </row>
    <row r="7" spans="1:15" s="17" customFormat="1" ht="42" customHeight="1">
      <c r="A7" s="119" t="s">
        <v>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36"/>
    </row>
    <row r="8" spans="1:16" s="17" customFormat="1" ht="43.5" customHeight="1">
      <c r="A8" s="119" t="s">
        <v>38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ht="17.25" customHeight="1" thickBot="1">
      <c r="E9" s="1"/>
    </row>
    <row r="10" spans="1:15" ht="17.2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4"/>
    </row>
    <row r="11" spans="1:15" ht="92.25" customHeight="1">
      <c r="A11" s="49" t="s">
        <v>2</v>
      </c>
      <c r="B11" s="50" t="s">
        <v>3</v>
      </c>
      <c r="C11" s="131" t="s">
        <v>25</v>
      </c>
      <c r="D11" s="132"/>
      <c r="E11" s="51" t="s">
        <v>203</v>
      </c>
      <c r="F11" s="52" t="s">
        <v>22</v>
      </c>
      <c r="G11" s="52" t="s">
        <v>16</v>
      </c>
      <c r="H11" s="52" t="s">
        <v>17</v>
      </c>
      <c r="I11" s="53" t="s">
        <v>23</v>
      </c>
      <c r="J11" s="53" t="s">
        <v>24</v>
      </c>
      <c r="K11" s="53" t="s">
        <v>18</v>
      </c>
      <c r="L11" s="54" t="s">
        <v>19</v>
      </c>
      <c r="M11" s="52" t="s">
        <v>20</v>
      </c>
      <c r="N11" s="52" t="s">
        <v>21</v>
      </c>
      <c r="O11" s="55" t="s">
        <v>14</v>
      </c>
    </row>
    <row r="12" spans="1:15" ht="40.75" customHeight="1" thickBot="1">
      <c r="A12" s="66" t="s">
        <v>0</v>
      </c>
      <c r="B12" s="67" t="s">
        <v>99</v>
      </c>
      <c r="C12" s="138" t="s">
        <v>78</v>
      </c>
      <c r="D12" s="139"/>
      <c r="E12" s="68" t="s">
        <v>202</v>
      </c>
      <c r="F12" s="69">
        <v>331362</v>
      </c>
      <c r="G12" s="70"/>
      <c r="H12" s="71"/>
      <c r="I12" s="72">
        <f>G12*(H12+1)</f>
        <v>0</v>
      </c>
      <c r="J12" s="73">
        <f>F12*G12</f>
        <v>0</v>
      </c>
      <c r="K12" s="72">
        <f>F12*I12</f>
        <v>0</v>
      </c>
      <c r="L12" s="74"/>
      <c r="M12" s="76"/>
      <c r="N12" s="76"/>
      <c r="O12" s="77"/>
    </row>
    <row r="13" spans="1:15" s="3" customFormat="1" ht="14.25" customHeight="1" thickBot="1">
      <c r="A13" s="7"/>
      <c r="B13" s="7"/>
      <c r="C13" s="8"/>
      <c r="D13" s="9"/>
      <c r="E13" s="10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3" customFormat="1" ht="39" customHeight="1" thickBot="1">
      <c r="A14" s="31"/>
      <c r="B14" s="31"/>
      <c r="C14" s="125" t="s">
        <v>140</v>
      </c>
      <c r="D14" s="126"/>
      <c r="E14" s="126"/>
      <c r="F14" s="96" t="s">
        <v>29</v>
      </c>
      <c r="G14" s="95"/>
      <c r="H14" s="127">
        <f>SUM(J12)</f>
        <v>0</v>
      </c>
      <c r="I14" s="128"/>
      <c r="J14" s="31"/>
      <c r="K14" s="31"/>
      <c r="L14" s="31"/>
      <c r="M14" s="31"/>
      <c r="N14" s="31"/>
      <c r="O14" s="61"/>
    </row>
    <row r="15" spans="1:15" s="3" customFormat="1" ht="15.5">
      <c r="A15" s="31"/>
      <c r="B15" s="31"/>
      <c r="C15" s="31"/>
      <c r="D15" s="31"/>
      <c r="E15" s="31"/>
      <c r="F15" s="32" t="s">
        <v>10</v>
      </c>
      <c r="G15" s="33"/>
      <c r="H15" s="129">
        <f>H16-H14</f>
        <v>0</v>
      </c>
      <c r="I15" s="130"/>
      <c r="J15" s="31"/>
      <c r="K15" s="31"/>
      <c r="L15" s="31"/>
      <c r="M15" s="31"/>
      <c r="N15" s="31"/>
      <c r="O15" s="45"/>
    </row>
    <row r="16" spans="1:15" ht="16" thickBot="1">
      <c r="A16" s="31"/>
      <c r="B16" s="31"/>
      <c r="C16" s="31"/>
      <c r="D16" s="31"/>
      <c r="E16" s="31"/>
      <c r="F16" s="34" t="s">
        <v>30</v>
      </c>
      <c r="G16" s="35"/>
      <c r="H16" s="104">
        <f>SUM(K12)</f>
        <v>0</v>
      </c>
      <c r="I16" s="105"/>
      <c r="J16" s="31"/>
      <c r="K16" s="31"/>
      <c r="L16" s="31"/>
      <c r="M16" s="31"/>
      <c r="N16" s="31"/>
      <c r="O16" s="45"/>
    </row>
    <row r="17" spans="1:15" ht="15.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45"/>
    </row>
    <row r="18" spans="1:15" ht="24" customHeight="1">
      <c r="A18" s="4"/>
      <c r="B18" s="4"/>
      <c r="C18" s="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45"/>
    </row>
    <row r="19" spans="1:15" ht="24" customHeight="1">
      <c r="A19" s="4"/>
      <c r="B19" s="4"/>
      <c r="C19" s="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24" customHeight="1">
      <c r="A20" s="4"/>
      <c r="B20" s="4"/>
      <c r="C20" s="47" t="s">
        <v>12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24" customHeight="1" thickBot="1">
      <c r="A21" s="4"/>
      <c r="B21" s="4"/>
      <c r="C21" s="4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42" customHeight="1" thickBot="1">
      <c r="A22" s="4"/>
      <c r="B22" s="4"/>
      <c r="C22" s="83" t="s">
        <v>79</v>
      </c>
      <c r="D22" s="120" t="s">
        <v>27</v>
      </c>
      <c r="E22" s="120"/>
      <c r="F22" s="12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42" customHeight="1">
      <c r="A23" s="4"/>
      <c r="B23" s="4"/>
      <c r="C23" s="88" t="s">
        <v>199</v>
      </c>
      <c r="D23" s="137" t="s">
        <v>6</v>
      </c>
      <c r="E23" s="100"/>
      <c r="F23" s="10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42" customHeight="1">
      <c r="A24" s="4"/>
      <c r="B24" s="4"/>
      <c r="C24" s="88" t="s">
        <v>116</v>
      </c>
      <c r="D24" s="142" t="s">
        <v>6</v>
      </c>
      <c r="E24" s="142"/>
      <c r="F24" s="143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42" customHeight="1">
      <c r="A25" s="4"/>
      <c r="B25" s="4"/>
      <c r="C25" s="154" t="s">
        <v>213</v>
      </c>
      <c r="D25" s="142" t="s">
        <v>6</v>
      </c>
      <c r="E25" s="142"/>
      <c r="F25" s="143"/>
      <c r="G25" s="31"/>
      <c r="H25" s="31"/>
      <c r="I25" s="31"/>
      <c r="J25" s="31"/>
      <c r="K25" s="31"/>
      <c r="L25" s="31"/>
      <c r="M25" s="31"/>
      <c r="N25" s="31"/>
      <c r="O25" s="31"/>
    </row>
    <row r="26" spans="3:15" ht="27" customHeight="1">
      <c r="C26" s="88" t="s">
        <v>80</v>
      </c>
      <c r="D26" s="142" t="s">
        <v>6</v>
      </c>
      <c r="E26" s="142"/>
      <c r="F26" s="143"/>
      <c r="G26" s="62"/>
      <c r="H26" s="62"/>
      <c r="I26" s="62"/>
      <c r="J26" s="62"/>
      <c r="K26" s="62"/>
      <c r="L26" s="31"/>
      <c r="M26" s="31"/>
      <c r="N26" s="31"/>
      <c r="O26" s="31"/>
    </row>
    <row r="27" spans="3:15" ht="30" customHeight="1">
      <c r="C27" s="81" t="s">
        <v>81</v>
      </c>
      <c r="D27" s="100" t="s">
        <v>6</v>
      </c>
      <c r="E27" s="100"/>
      <c r="F27" s="101"/>
      <c r="G27" s="62"/>
      <c r="H27" s="62"/>
      <c r="I27" s="62"/>
      <c r="J27" s="62"/>
      <c r="K27" s="62"/>
      <c r="L27" s="31"/>
      <c r="M27" s="31"/>
      <c r="N27" s="31"/>
      <c r="O27" s="31"/>
    </row>
    <row r="28" spans="3:15" ht="30" customHeight="1">
      <c r="C28" s="81" t="s">
        <v>49</v>
      </c>
      <c r="D28" s="100" t="s">
        <v>6</v>
      </c>
      <c r="E28" s="100"/>
      <c r="F28" s="101"/>
      <c r="G28" s="62"/>
      <c r="H28" s="62"/>
      <c r="I28" s="62"/>
      <c r="J28" s="62"/>
      <c r="K28" s="62"/>
      <c r="L28" s="31"/>
      <c r="M28" s="31"/>
      <c r="N28" s="31"/>
      <c r="O28" s="31"/>
    </row>
    <row r="29" spans="3:15" ht="30" customHeight="1">
      <c r="C29" s="81" t="s">
        <v>192</v>
      </c>
      <c r="D29" s="100" t="s">
        <v>6</v>
      </c>
      <c r="E29" s="100"/>
      <c r="F29" s="101"/>
      <c r="G29" s="62"/>
      <c r="H29" s="62"/>
      <c r="I29" s="62"/>
      <c r="J29" s="62"/>
      <c r="K29" s="62"/>
      <c r="L29" s="31"/>
      <c r="M29" s="31"/>
      <c r="N29" s="31"/>
      <c r="O29" s="31"/>
    </row>
    <row r="30" spans="3:15" ht="21.65" customHeight="1" thickBot="1">
      <c r="C30" s="89" t="s">
        <v>82</v>
      </c>
      <c r="D30" s="98" t="s">
        <v>6</v>
      </c>
      <c r="E30" s="98"/>
      <c r="F30" s="99"/>
      <c r="G30" s="62"/>
      <c r="H30" s="62"/>
      <c r="I30" s="62"/>
      <c r="J30" s="62"/>
      <c r="K30" s="62"/>
      <c r="L30" s="31"/>
      <c r="M30" s="31"/>
      <c r="N30" s="31"/>
      <c r="O30" s="31"/>
    </row>
  </sheetData>
  <sheetProtection formatRows="0" selectLockedCells="1"/>
  <mergeCells count="25">
    <mergeCell ref="D27:F27"/>
    <mergeCell ref="D30:F30"/>
    <mergeCell ref="D28:F28"/>
    <mergeCell ref="D29:F29"/>
    <mergeCell ref="H15:I15"/>
    <mergeCell ref="H16:I16"/>
    <mergeCell ref="D22:F22"/>
    <mergeCell ref="D26:F26"/>
    <mergeCell ref="D24:F24"/>
    <mergeCell ref="D25:F25"/>
    <mergeCell ref="D23:F23"/>
    <mergeCell ref="C14:E14"/>
    <mergeCell ref="H14:I14"/>
    <mergeCell ref="A2:N2"/>
    <mergeCell ref="A3:C3"/>
    <mergeCell ref="D3:N3"/>
    <mergeCell ref="A4:C4"/>
    <mergeCell ref="D4:N4"/>
    <mergeCell ref="A5:C5"/>
    <mergeCell ref="D5:N5"/>
    <mergeCell ref="A7:N7"/>
    <mergeCell ref="A8:P8"/>
    <mergeCell ref="A10:O10"/>
    <mergeCell ref="C11:D11"/>
    <mergeCell ref="C12:D12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2:P31"/>
  <sheetViews>
    <sheetView zoomScale="90" zoomScaleNormal="90" workbookViewId="0" topLeftCell="A1">
      <selection activeCell="C27" sqref="C27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29.421875" style="2" customWidth="1"/>
    <col min="4" max="4" width="16.140625" style="2" customWidth="1"/>
    <col min="5" max="5" width="10.140625" style="2" customWidth="1"/>
    <col min="6" max="7" width="14.00390625" style="2" customWidth="1"/>
    <col min="8" max="8" width="9.57421875" style="2" customWidth="1"/>
    <col min="9" max="9" width="14.00390625" style="2" customWidth="1"/>
    <col min="10" max="10" width="18.00390625" style="2" customWidth="1"/>
    <col min="11" max="11" width="16.57421875" style="2" customWidth="1"/>
    <col min="12" max="12" width="26.00390625" style="2" customWidth="1"/>
    <col min="13" max="13" width="27.140625" style="2" customWidth="1"/>
    <col min="14" max="14" width="17.421875" style="2" customWidth="1"/>
    <col min="15" max="15" width="20.00390625" style="2" customWidth="1"/>
    <col min="16" max="16" width="15.140625" style="2" customWidth="1"/>
    <col min="17" max="16384" width="9.140625" style="2" customWidth="1"/>
  </cols>
  <sheetData>
    <row r="1" ht="15" thickBot="1"/>
    <row r="2" spans="1:15" s="17" customFormat="1" ht="21.65" customHeight="1">
      <c r="A2" s="106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2"/>
    </row>
    <row r="3" spans="1:15" s="17" customFormat="1" ht="31.25" customHeight="1">
      <c r="A3" s="113" t="s">
        <v>4</v>
      </c>
      <c r="B3" s="114"/>
      <c r="C3" s="114"/>
      <c r="D3" s="109" t="s">
        <v>43</v>
      </c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2"/>
    </row>
    <row r="4" spans="1:15" s="17" customFormat="1" ht="31.25" customHeight="1">
      <c r="A4" s="117" t="s">
        <v>9</v>
      </c>
      <c r="B4" s="118"/>
      <c r="C4" s="118"/>
      <c r="D4" s="109" t="s">
        <v>145</v>
      </c>
      <c r="E4" s="109"/>
      <c r="F4" s="109"/>
      <c r="G4" s="109"/>
      <c r="H4" s="109"/>
      <c r="I4" s="109"/>
      <c r="J4" s="109"/>
      <c r="K4" s="109"/>
      <c r="L4" s="109"/>
      <c r="M4" s="109"/>
      <c r="N4" s="110"/>
      <c r="O4" s="2"/>
    </row>
    <row r="5" spans="1:15" s="17" customFormat="1" ht="27" customHeight="1" thickBot="1">
      <c r="A5" s="115" t="s">
        <v>5</v>
      </c>
      <c r="B5" s="116"/>
      <c r="C5" s="116"/>
      <c r="D5" s="111" t="s">
        <v>6</v>
      </c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2"/>
    </row>
    <row r="6" spans="1:15" s="17" customFormat="1" ht="15.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"/>
    </row>
    <row r="7" spans="1:15" s="17" customFormat="1" ht="42" customHeight="1">
      <c r="A7" s="119" t="s">
        <v>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36"/>
    </row>
    <row r="8" spans="1:16" s="17" customFormat="1" ht="43.5" customHeight="1">
      <c r="A8" s="119" t="s">
        <v>38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ht="17.25" customHeight="1" thickBot="1">
      <c r="E9" s="1"/>
    </row>
    <row r="10" spans="1:15" ht="17.2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4"/>
    </row>
    <row r="11" spans="1:15" ht="92.25" customHeight="1">
      <c r="A11" s="49" t="s">
        <v>2</v>
      </c>
      <c r="B11" s="50" t="s">
        <v>3</v>
      </c>
      <c r="C11" s="131" t="s">
        <v>25</v>
      </c>
      <c r="D11" s="132"/>
      <c r="E11" s="51" t="s">
        <v>203</v>
      </c>
      <c r="F11" s="52" t="s">
        <v>22</v>
      </c>
      <c r="G11" s="52" t="s">
        <v>16</v>
      </c>
      <c r="H11" s="52" t="s">
        <v>17</v>
      </c>
      <c r="I11" s="53" t="s">
        <v>23</v>
      </c>
      <c r="J11" s="53" t="s">
        <v>24</v>
      </c>
      <c r="K11" s="53" t="s">
        <v>18</v>
      </c>
      <c r="L11" s="54" t="s">
        <v>19</v>
      </c>
      <c r="M11" s="52" t="s">
        <v>20</v>
      </c>
      <c r="N11" s="52" t="s">
        <v>21</v>
      </c>
      <c r="O11" s="55" t="s">
        <v>14</v>
      </c>
    </row>
    <row r="12" spans="1:15" ht="30" customHeight="1" thickBot="1">
      <c r="A12" s="23" t="s">
        <v>0</v>
      </c>
      <c r="B12" s="28" t="s">
        <v>84</v>
      </c>
      <c r="C12" s="138" t="s">
        <v>83</v>
      </c>
      <c r="D12" s="139"/>
      <c r="E12" s="30" t="s">
        <v>202</v>
      </c>
      <c r="F12" s="13">
        <v>24592</v>
      </c>
      <c r="G12" s="29"/>
      <c r="H12" s="15"/>
      <c r="I12" s="16">
        <f aca="true" t="shared" si="0" ref="I12">G12*(H12+1)</f>
        <v>0</v>
      </c>
      <c r="J12" s="26">
        <f aca="true" t="shared" si="1" ref="J12">F12*G12</f>
        <v>0</v>
      </c>
      <c r="K12" s="16">
        <f aca="true" t="shared" si="2" ref="K12">F12*I12</f>
        <v>0</v>
      </c>
      <c r="L12" s="64"/>
      <c r="M12" s="14"/>
      <c r="N12" s="14"/>
      <c r="O12" s="48"/>
    </row>
    <row r="13" spans="1:15" s="3" customFormat="1" ht="14.25" customHeight="1" thickBot="1">
      <c r="A13" s="7"/>
      <c r="B13" s="7"/>
      <c r="C13" s="8"/>
      <c r="D13" s="9"/>
      <c r="E13" s="10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3" customFormat="1" ht="39" customHeight="1" thickBot="1">
      <c r="A14" s="31"/>
      <c r="B14" s="31"/>
      <c r="C14" s="125" t="s">
        <v>146</v>
      </c>
      <c r="D14" s="126"/>
      <c r="E14" s="126"/>
      <c r="F14" s="96" t="s">
        <v>29</v>
      </c>
      <c r="G14" s="95"/>
      <c r="H14" s="127">
        <f>SUM(J12)</f>
        <v>0</v>
      </c>
      <c r="I14" s="128"/>
      <c r="J14" s="31"/>
      <c r="K14" s="31"/>
      <c r="L14" s="31"/>
      <c r="M14" s="31"/>
      <c r="N14" s="31"/>
      <c r="O14" s="61"/>
    </row>
    <row r="15" spans="1:15" s="3" customFormat="1" ht="15.5">
      <c r="A15" s="31"/>
      <c r="B15" s="31"/>
      <c r="C15" s="31"/>
      <c r="D15" s="31"/>
      <c r="E15" s="31"/>
      <c r="F15" s="32" t="s">
        <v>10</v>
      </c>
      <c r="G15" s="33"/>
      <c r="H15" s="129">
        <f>H16-H14</f>
        <v>0</v>
      </c>
      <c r="I15" s="130"/>
      <c r="J15" s="31"/>
      <c r="K15" s="31"/>
      <c r="L15" s="31"/>
      <c r="M15" s="31"/>
      <c r="N15" s="31"/>
      <c r="O15" s="45"/>
    </row>
    <row r="16" spans="1:15" ht="16" thickBot="1">
      <c r="A16" s="31"/>
      <c r="B16" s="31"/>
      <c r="C16" s="31"/>
      <c r="D16" s="31"/>
      <c r="E16" s="31"/>
      <c r="F16" s="34" t="s">
        <v>30</v>
      </c>
      <c r="G16" s="35"/>
      <c r="H16" s="104">
        <f>SUM(K12)</f>
        <v>0</v>
      </c>
      <c r="I16" s="105"/>
      <c r="J16" s="31"/>
      <c r="K16" s="31"/>
      <c r="L16" s="31"/>
      <c r="M16" s="31"/>
      <c r="N16" s="31"/>
      <c r="O16" s="45"/>
    </row>
    <row r="17" spans="1:15" ht="15.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45"/>
    </row>
    <row r="18" spans="1:15" ht="24" customHeight="1">
      <c r="A18" s="4"/>
      <c r="B18" s="4"/>
      <c r="C18" s="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45"/>
    </row>
    <row r="19" spans="1:15" ht="24" customHeight="1">
      <c r="A19" s="4"/>
      <c r="B19" s="4"/>
      <c r="C19" s="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24" customHeight="1">
      <c r="A20" s="4"/>
      <c r="B20" s="4"/>
      <c r="C20" s="47" t="s">
        <v>12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24" customHeight="1" thickBot="1">
      <c r="A21" s="4"/>
      <c r="B21" s="4"/>
      <c r="C21" s="4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42" customHeight="1" thickBot="1">
      <c r="A22" s="4"/>
      <c r="B22" s="4"/>
      <c r="C22" s="83" t="s">
        <v>89</v>
      </c>
      <c r="D22" s="120" t="s">
        <v>27</v>
      </c>
      <c r="E22" s="120"/>
      <c r="F22" s="12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42" customHeight="1">
      <c r="A23" s="4"/>
      <c r="B23" s="4"/>
      <c r="C23" s="87" t="s">
        <v>130</v>
      </c>
      <c r="D23" s="140" t="s">
        <v>6</v>
      </c>
      <c r="E23" s="140"/>
      <c r="F23" s="14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42" customHeight="1">
      <c r="A24" s="4"/>
      <c r="B24" s="4"/>
      <c r="C24" s="88" t="s">
        <v>117</v>
      </c>
      <c r="D24" s="142" t="s">
        <v>6</v>
      </c>
      <c r="E24" s="142"/>
      <c r="F24" s="143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42" customHeight="1">
      <c r="A25" s="4"/>
      <c r="B25" s="4"/>
      <c r="C25" s="88" t="s">
        <v>118</v>
      </c>
      <c r="D25" s="142" t="s">
        <v>6</v>
      </c>
      <c r="E25" s="142"/>
      <c r="F25" s="143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42" customHeight="1">
      <c r="A26" s="4"/>
      <c r="B26" s="4"/>
      <c r="C26" s="88" t="s">
        <v>207</v>
      </c>
      <c r="D26" s="142" t="s">
        <v>6</v>
      </c>
      <c r="E26" s="142"/>
      <c r="F26" s="143"/>
      <c r="G26" s="31"/>
      <c r="H26" s="31"/>
      <c r="I26" s="31"/>
      <c r="J26" s="31"/>
      <c r="K26" s="31"/>
      <c r="L26" s="31"/>
      <c r="M26" s="31"/>
      <c r="N26" s="31"/>
      <c r="O26" s="31"/>
    </row>
    <row r="27" spans="3:15" ht="29.4" customHeight="1">
      <c r="C27" s="88" t="s">
        <v>85</v>
      </c>
      <c r="D27" s="142" t="s">
        <v>6</v>
      </c>
      <c r="E27" s="142"/>
      <c r="F27" s="143"/>
      <c r="G27" s="62"/>
      <c r="H27" s="62"/>
      <c r="I27" s="62"/>
      <c r="J27" s="62"/>
      <c r="K27" s="62"/>
      <c r="L27" s="31"/>
      <c r="M27" s="31"/>
      <c r="N27" s="31"/>
      <c r="O27" s="31"/>
    </row>
    <row r="28" spans="3:15" ht="30" customHeight="1">
      <c r="C28" s="81" t="s">
        <v>193</v>
      </c>
      <c r="D28" s="100" t="s">
        <v>6</v>
      </c>
      <c r="E28" s="100"/>
      <c r="F28" s="101"/>
      <c r="G28" s="62"/>
      <c r="H28" s="62"/>
      <c r="I28" s="62"/>
      <c r="J28" s="62"/>
      <c r="K28" s="62"/>
      <c r="L28" s="31"/>
      <c r="M28" s="31"/>
      <c r="N28" s="31"/>
      <c r="O28" s="31"/>
    </row>
    <row r="29" spans="3:15" ht="30" customHeight="1">
      <c r="C29" s="81" t="s">
        <v>86</v>
      </c>
      <c r="D29" s="100" t="s">
        <v>6</v>
      </c>
      <c r="E29" s="100"/>
      <c r="F29" s="101"/>
      <c r="G29" s="62"/>
      <c r="H29" s="62"/>
      <c r="I29" s="62"/>
      <c r="J29" s="62"/>
      <c r="K29" s="62"/>
      <c r="L29" s="31"/>
      <c r="M29" s="31"/>
      <c r="N29" s="31"/>
      <c r="O29" s="31"/>
    </row>
    <row r="30" spans="3:15" ht="30" customHeight="1">
      <c r="C30" s="81" t="s">
        <v>87</v>
      </c>
      <c r="D30" s="100" t="s">
        <v>6</v>
      </c>
      <c r="E30" s="100"/>
      <c r="F30" s="101"/>
      <c r="G30" s="62"/>
      <c r="H30" s="62"/>
      <c r="I30" s="62"/>
      <c r="J30" s="62"/>
      <c r="K30" s="62"/>
      <c r="L30" s="31"/>
      <c r="M30" s="31"/>
      <c r="N30" s="31"/>
      <c r="O30" s="31"/>
    </row>
    <row r="31" spans="3:15" ht="41.4" customHeight="1" thickBot="1">
      <c r="C31" s="89" t="s">
        <v>88</v>
      </c>
      <c r="D31" s="98" t="s">
        <v>6</v>
      </c>
      <c r="E31" s="98"/>
      <c r="F31" s="99"/>
      <c r="G31" s="62"/>
      <c r="H31" s="62"/>
      <c r="I31" s="62"/>
      <c r="J31" s="62"/>
      <c r="K31" s="62"/>
      <c r="L31" s="31"/>
      <c r="M31" s="31"/>
      <c r="N31" s="31"/>
      <c r="O31" s="31"/>
    </row>
  </sheetData>
  <sheetProtection formatRows="0" selectLockedCells="1"/>
  <mergeCells count="26">
    <mergeCell ref="D28:F28"/>
    <mergeCell ref="D31:F31"/>
    <mergeCell ref="D29:F29"/>
    <mergeCell ref="D30:F30"/>
    <mergeCell ref="H15:I15"/>
    <mergeCell ref="H16:I16"/>
    <mergeCell ref="D22:F22"/>
    <mergeCell ref="D27:F27"/>
    <mergeCell ref="D23:F23"/>
    <mergeCell ref="D25:F25"/>
    <mergeCell ref="D24:F24"/>
    <mergeCell ref="D26:F26"/>
    <mergeCell ref="C14:E14"/>
    <mergeCell ref="H14:I14"/>
    <mergeCell ref="A2:N2"/>
    <mergeCell ref="A3:C3"/>
    <mergeCell ref="D3:N3"/>
    <mergeCell ref="A4:C4"/>
    <mergeCell ref="D4:N4"/>
    <mergeCell ref="A5:C5"/>
    <mergeCell ref="D5:N5"/>
    <mergeCell ref="A7:N7"/>
    <mergeCell ref="A8:P8"/>
    <mergeCell ref="A10:O10"/>
    <mergeCell ref="C11:D11"/>
    <mergeCell ref="C12:D12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2:P27"/>
  <sheetViews>
    <sheetView zoomScale="90" zoomScaleNormal="90" workbookViewId="0" topLeftCell="A1">
      <selection activeCell="J26" sqref="J26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27.8515625" style="2" customWidth="1"/>
    <col min="4" max="4" width="16.140625" style="2" customWidth="1"/>
    <col min="5" max="5" width="10.140625" style="2" customWidth="1"/>
    <col min="6" max="7" width="14.00390625" style="2" customWidth="1"/>
    <col min="8" max="8" width="9.57421875" style="2" customWidth="1"/>
    <col min="9" max="9" width="14.00390625" style="2" customWidth="1"/>
    <col min="10" max="10" width="18.00390625" style="2" customWidth="1"/>
    <col min="11" max="11" width="16.57421875" style="2" customWidth="1"/>
    <col min="12" max="12" width="26.00390625" style="2" customWidth="1"/>
    <col min="13" max="13" width="27.140625" style="2" customWidth="1"/>
    <col min="14" max="14" width="17.421875" style="2" customWidth="1"/>
    <col min="15" max="15" width="20.00390625" style="2" customWidth="1"/>
    <col min="16" max="16" width="15.140625" style="2" customWidth="1"/>
    <col min="17" max="16384" width="9.140625" style="2" customWidth="1"/>
  </cols>
  <sheetData>
    <row r="1" ht="15" thickBot="1"/>
    <row r="2" spans="1:15" s="17" customFormat="1" ht="21.65" customHeight="1">
      <c r="A2" s="106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2"/>
    </row>
    <row r="3" spans="1:15" s="17" customFormat="1" ht="31.25" customHeight="1">
      <c r="A3" s="113" t="s">
        <v>4</v>
      </c>
      <c r="B3" s="114"/>
      <c r="C3" s="114"/>
      <c r="D3" s="109" t="s">
        <v>43</v>
      </c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2"/>
    </row>
    <row r="4" spans="1:15" s="17" customFormat="1" ht="31.25" customHeight="1">
      <c r="A4" s="117" t="s">
        <v>9</v>
      </c>
      <c r="B4" s="118"/>
      <c r="C4" s="118"/>
      <c r="D4" s="109" t="s">
        <v>147</v>
      </c>
      <c r="E4" s="109"/>
      <c r="F4" s="109"/>
      <c r="G4" s="109"/>
      <c r="H4" s="109"/>
      <c r="I4" s="109"/>
      <c r="J4" s="109"/>
      <c r="K4" s="109"/>
      <c r="L4" s="109"/>
      <c r="M4" s="109"/>
      <c r="N4" s="110"/>
      <c r="O4" s="2"/>
    </row>
    <row r="5" spans="1:15" s="17" customFormat="1" ht="27" customHeight="1" thickBot="1">
      <c r="A5" s="115" t="s">
        <v>5</v>
      </c>
      <c r="B5" s="116"/>
      <c r="C5" s="116"/>
      <c r="D5" s="111" t="s">
        <v>6</v>
      </c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2"/>
    </row>
    <row r="6" spans="1:15" s="17" customFormat="1" ht="15.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"/>
    </row>
    <row r="7" spans="1:15" s="17" customFormat="1" ht="42" customHeight="1">
      <c r="A7" s="119" t="s">
        <v>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36"/>
    </row>
    <row r="8" spans="1:16" s="17" customFormat="1" ht="43.5" customHeight="1">
      <c r="A8" s="119" t="s">
        <v>38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ht="17.25" customHeight="1" thickBot="1">
      <c r="E9" s="1"/>
    </row>
    <row r="10" spans="1:15" ht="17.2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4"/>
    </row>
    <row r="11" spans="1:15" ht="92.25" customHeight="1">
      <c r="A11" s="49" t="s">
        <v>2</v>
      </c>
      <c r="B11" s="50" t="s">
        <v>3</v>
      </c>
      <c r="C11" s="131" t="s">
        <v>25</v>
      </c>
      <c r="D11" s="132"/>
      <c r="E11" s="51" t="s">
        <v>203</v>
      </c>
      <c r="F11" s="52" t="s">
        <v>22</v>
      </c>
      <c r="G11" s="52" t="s">
        <v>16</v>
      </c>
      <c r="H11" s="52" t="s">
        <v>17</v>
      </c>
      <c r="I11" s="53" t="s">
        <v>23</v>
      </c>
      <c r="J11" s="53" t="s">
        <v>24</v>
      </c>
      <c r="K11" s="53" t="s">
        <v>18</v>
      </c>
      <c r="L11" s="54" t="s">
        <v>19</v>
      </c>
      <c r="M11" s="52" t="s">
        <v>20</v>
      </c>
      <c r="N11" s="52" t="s">
        <v>21</v>
      </c>
      <c r="O11" s="55" t="s">
        <v>14</v>
      </c>
    </row>
    <row r="12" spans="1:15" ht="37.25" customHeight="1">
      <c r="A12" s="21" t="s">
        <v>0</v>
      </c>
      <c r="B12" s="20">
        <v>35261</v>
      </c>
      <c r="C12" s="144" t="s">
        <v>90</v>
      </c>
      <c r="D12" s="145"/>
      <c r="E12" s="22" t="s">
        <v>202</v>
      </c>
      <c r="F12" s="6">
        <v>63600</v>
      </c>
      <c r="G12" s="24"/>
      <c r="H12" s="12"/>
      <c r="I12" s="5">
        <f aca="true" t="shared" si="0" ref="I12">G12*(H12+1)</f>
        <v>0</v>
      </c>
      <c r="J12" s="25">
        <f aca="true" t="shared" si="1" ref="J12">F12*G12</f>
        <v>0</v>
      </c>
      <c r="K12" s="5">
        <f aca="true" t="shared" si="2" ref="K12">F12*I12</f>
        <v>0</v>
      </c>
      <c r="L12" s="63"/>
      <c r="M12" s="11"/>
      <c r="N12" s="11"/>
      <c r="O12" s="37"/>
    </row>
    <row r="13" spans="1:15" ht="30" customHeight="1" thickBot="1">
      <c r="A13" s="66" t="s">
        <v>1</v>
      </c>
      <c r="B13" s="67">
        <v>35262</v>
      </c>
      <c r="C13" s="138" t="s">
        <v>91</v>
      </c>
      <c r="D13" s="139"/>
      <c r="E13" s="68" t="s">
        <v>202</v>
      </c>
      <c r="F13" s="69">
        <v>27880</v>
      </c>
      <c r="G13" s="70"/>
      <c r="H13" s="71"/>
      <c r="I13" s="72">
        <f aca="true" t="shared" si="3" ref="I13">G13*(H13+1)</f>
        <v>0</v>
      </c>
      <c r="J13" s="73">
        <f aca="true" t="shared" si="4" ref="J13">F13*G13</f>
        <v>0</v>
      </c>
      <c r="K13" s="72">
        <f aca="true" t="shared" si="5" ref="K13">F13*I13</f>
        <v>0</v>
      </c>
      <c r="L13" s="74"/>
      <c r="M13" s="76"/>
      <c r="N13" s="76"/>
      <c r="O13" s="77"/>
    </row>
    <row r="14" spans="1:15" s="3" customFormat="1" ht="14.25" customHeight="1" thickBot="1">
      <c r="A14" s="7"/>
      <c r="B14" s="7"/>
      <c r="C14" s="8"/>
      <c r="D14" s="9"/>
      <c r="E14" s="10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s="3" customFormat="1" ht="39" customHeight="1" thickBot="1">
      <c r="A15" s="31"/>
      <c r="B15" s="31"/>
      <c r="C15" s="125" t="s">
        <v>148</v>
      </c>
      <c r="D15" s="126"/>
      <c r="E15" s="126"/>
      <c r="F15" s="96" t="s">
        <v>29</v>
      </c>
      <c r="G15" s="95"/>
      <c r="H15" s="127">
        <f>SUM(J13)</f>
        <v>0</v>
      </c>
      <c r="I15" s="128"/>
      <c r="J15" s="31"/>
      <c r="K15" s="31"/>
      <c r="L15" s="31"/>
      <c r="M15" s="31"/>
      <c r="N15" s="31"/>
      <c r="O15" s="61"/>
    </row>
    <row r="16" spans="1:15" s="3" customFormat="1" ht="15.5">
      <c r="A16" s="31"/>
      <c r="B16" s="31"/>
      <c r="C16" s="31"/>
      <c r="D16" s="31"/>
      <c r="E16" s="31"/>
      <c r="F16" s="32" t="s">
        <v>10</v>
      </c>
      <c r="G16" s="33"/>
      <c r="H16" s="129">
        <f>H17-H15</f>
        <v>0</v>
      </c>
      <c r="I16" s="130"/>
      <c r="J16" s="31"/>
      <c r="K16" s="31"/>
      <c r="L16" s="31"/>
      <c r="M16" s="31"/>
      <c r="N16" s="31"/>
      <c r="O16" s="45"/>
    </row>
    <row r="17" spans="1:15" ht="16" thickBot="1">
      <c r="A17" s="31"/>
      <c r="B17" s="31"/>
      <c r="C17" s="31"/>
      <c r="D17" s="31"/>
      <c r="E17" s="31"/>
      <c r="F17" s="34" t="s">
        <v>30</v>
      </c>
      <c r="G17" s="35"/>
      <c r="H17" s="104">
        <f>SUM(K13)</f>
        <v>0</v>
      </c>
      <c r="I17" s="105"/>
      <c r="J17" s="31"/>
      <c r="K17" s="31"/>
      <c r="L17" s="31"/>
      <c r="M17" s="31"/>
      <c r="N17" s="31"/>
      <c r="O17" s="45"/>
    </row>
    <row r="18" spans="1:15" ht="15.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45"/>
    </row>
    <row r="19" spans="1:15" ht="24" customHeight="1">
      <c r="A19" s="4"/>
      <c r="B19" s="4"/>
      <c r="C19" s="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45"/>
    </row>
    <row r="20" spans="1:15" ht="24" customHeight="1">
      <c r="A20" s="4"/>
      <c r="B20" s="4"/>
      <c r="C20" s="4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24" customHeight="1">
      <c r="A21" s="4"/>
      <c r="B21" s="4"/>
      <c r="C21" s="47" t="s">
        <v>12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24" customHeight="1" thickBot="1">
      <c r="A22" s="4"/>
      <c r="B22" s="4"/>
      <c r="C22" s="47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42" customHeight="1" thickBot="1">
      <c r="A23" s="4"/>
      <c r="B23" s="4"/>
      <c r="C23" s="83" t="s">
        <v>92</v>
      </c>
      <c r="D23" s="120" t="s">
        <v>27</v>
      </c>
      <c r="E23" s="120"/>
      <c r="F23" s="121"/>
      <c r="G23" s="31"/>
      <c r="H23" s="31"/>
      <c r="I23" s="31"/>
      <c r="J23" s="31"/>
      <c r="K23" s="31"/>
      <c r="L23" s="31"/>
      <c r="M23" s="31"/>
      <c r="N23" s="31"/>
      <c r="O23" s="31"/>
    </row>
    <row r="24" spans="3:15" ht="29.4" customHeight="1">
      <c r="C24" s="90" t="s">
        <v>82</v>
      </c>
      <c r="D24" s="147" t="s">
        <v>6</v>
      </c>
      <c r="E24" s="147"/>
      <c r="F24" s="148"/>
      <c r="G24" s="62"/>
      <c r="H24" s="62"/>
      <c r="I24" s="62"/>
      <c r="J24" s="62"/>
      <c r="K24" s="62"/>
      <c r="L24" s="31"/>
      <c r="M24" s="31"/>
      <c r="N24" s="31"/>
      <c r="O24" s="31"/>
    </row>
    <row r="25" spans="3:15" ht="29.4" customHeight="1">
      <c r="C25" s="91" t="s">
        <v>93</v>
      </c>
      <c r="D25" s="100" t="s">
        <v>6</v>
      </c>
      <c r="E25" s="100"/>
      <c r="F25" s="101"/>
      <c r="G25" s="62"/>
      <c r="H25" s="62"/>
      <c r="I25" s="62"/>
      <c r="J25" s="62"/>
      <c r="K25" s="62"/>
      <c r="L25" s="31"/>
      <c r="M25" s="31"/>
      <c r="N25" s="31"/>
      <c r="O25" s="31"/>
    </row>
    <row r="26" spans="3:15" ht="36" customHeight="1">
      <c r="C26" s="91" t="s">
        <v>209</v>
      </c>
      <c r="D26" s="100" t="s">
        <v>6</v>
      </c>
      <c r="E26" s="100"/>
      <c r="F26" s="101"/>
      <c r="G26" s="62"/>
      <c r="H26" s="62"/>
      <c r="I26" s="62"/>
      <c r="J26" s="62"/>
      <c r="K26" s="62"/>
      <c r="L26" s="31"/>
      <c r="M26" s="31"/>
      <c r="N26" s="31"/>
      <c r="O26" s="31"/>
    </row>
    <row r="27" spans="3:15" ht="41.4" customHeight="1" thickBot="1">
      <c r="C27" s="92" t="s">
        <v>210</v>
      </c>
      <c r="D27" s="98" t="s">
        <v>6</v>
      </c>
      <c r="E27" s="98"/>
      <c r="F27" s="99"/>
      <c r="G27" s="62"/>
      <c r="H27" s="62"/>
      <c r="I27" s="62"/>
      <c r="J27" s="62"/>
      <c r="K27" s="62"/>
      <c r="L27" s="31"/>
      <c r="M27" s="31"/>
      <c r="N27" s="31"/>
      <c r="O27" s="31"/>
    </row>
  </sheetData>
  <sheetProtection formatRows="0" selectLockedCells="1"/>
  <mergeCells count="22">
    <mergeCell ref="H16:I16"/>
    <mergeCell ref="H17:I17"/>
    <mergeCell ref="D27:F27"/>
    <mergeCell ref="D25:F25"/>
    <mergeCell ref="D26:F26"/>
    <mergeCell ref="D23:F23"/>
    <mergeCell ref="D24:F24"/>
    <mergeCell ref="A7:N7"/>
    <mergeCell ref="A8:P8"/>
    <mergeCell ref="A10:O10"/>
    <mergeCell ref="C15:E15"/>
    <mergeCell ref="H15:I15"/>
    <mergeCell ref="C11:D11"/>
    <mergeCell ref="C12:D12"/>
    <mergeCell ref="C13:D13"/>
    <mergeCell ref="A5:C5"/>
    <mergeCell ref="D5:N5"/>
    <mergeCell ref="A2:N2"/>
    <mergeCell ref="A3:C3"/>
    <mergeCell ref="D3:N3"/>
    <mergeCell ref="A4:C4"/>
    <mergeCell ref="D4:N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2:P41"/>
  <sheetViews>
    <sheetView zoomScale="85" zoomScaleNormal="85" workbookViewId="0" topLeftCell="A1">
      <selection activeCell="D35" sqref="D35:F35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34.421875" style="2" customWidth="1"/>
    <col min="4" max="4" width="6.57421875" style="2" customWidth="1"/>
    <col min="5" max="5" width="13.8515625" style="2" customWidth="1"/>
    <col min="6" max="6" width="15.421875" style="2" customWidth="1"/>
    <col min="7" max="7" width="14.00390625" style="2" customWidth="1"/>
    <col min="8" max="8" width="9.57421875" style="2" customWidth="1"/>
    <col min="9" max="9" width="14.00390625" style="2" customWidth="1"/>
    <col min="10" max="10" width="18.00390625" style="2" customWidth="1"/>
    <col min="11" max="11" width="16.57421875" style="2" customWidth="1"/>
    <col min="12" max="12" width="27.8515625" style="2" customWidth="1"/>
    <col min="13" max="13" width="23.57421875" style="2" customWidth="1"/>
    <col min="14" max="14" width="17.421875" style="2" customWidth="1"/>
    <col min="15" max="15" width="16.140625" style="2" customWidth="1"/>
    <col min="16" max="16" width="11.421875" style="2" customWidth="1"/>
    <col min="17" max="16384" width="9.140625" style="2" customWidth="1"/>
  </cols>
  <sheetData>
    <row r="1" ht="15" thickBot="1"/>
    <row r="2" spans="1:15" s="17" customFormat="1" ht="21.65" customHeight="1">
      <c r="A2" s="106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2"/>
    </row>
    <row r="3" spans="1:15" s="17" customFormat="1" ht="31.25" customHeight="1">
      <c r="A3" s="113" t="s">
        <v>4</v>
      </c>
      <c r="B3" s="114"/>
      <c r="C3" s="114"/>
      <c r="D3" s="109" t="s">
        <v>43</v>
      </c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2"/>
    </row>
    <row r="4" spans="1:15" s="17" customFormat="1" ht="31.25" customHeight="1">
      <c r="A4" s="117" t="s">
        <v>9</v>
      </c>
      <c r="B4" s="118"/>
      <c r="C4" s="118"/>
      <c r="D4" s="109" t="s">
        <v>149</v>
      </c>
      <c r="E4" s="109"/>
      <c r="F4" s="109"/>
      <c r="G4" s="109"/>
      <c r="H4" s="109"/>
      <c r="I4" s="109"/>
      <c r="J4" s="109"/>
      <c r="K4" s="109"/>
      <c r="L4" s="109"/>
      <c r="M4" s="109"/>
      <c r="N4" s="110"/>
      <c r="O4" s="2"/>
    </row>
    <row r="5" spans="1:15" s="17" customFormat="1" ht="27" customHeight="1" thickBot="1">
      <c r="A5" s="115" t="s">
        <v>5</v>
      </c>
      <c r="B5" s="116"/>
      <c r="C5" s="116"/>
      <c r="D5" s="111" t="s">
        <v>6</v>
      </c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2"/>
    </row>
    <row r="6" spans="1:15" s="17" customFormat="1" ht="15.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"/>
    </row>
    <row r="7" spans="1:15" s="17" customFormat="1" ht="42" customHeight="1">
      <c r="A7" s="119" t="s">
        <v>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36"/>
    </row>
    <row r="8" spans="1:16" s="17" customFormat="1" ht="43.5" customHeight="1">
      <c r="A8" s="119" t="s">
        <v>38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ht="17.25" customHeight="1" thickBot="1">
      <c r="E9" s="1"/>
    </row>
    <row r="10" spans="1:15" ht="17.2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4"/>
    </row>
    <row r="11" spans="1:15" ht="92.25" customHeight="1">
      <c r="A11" s="38" t="s">
        <v>2</v>
      </c>
      <c r="B11" s="39" t="s">
        <v>3</v>
      </c>
      <c r="C11" s="131" t="s">
        <v>25</v>
      </c>
      <c r="D11" s="132"/>
      <c r="E11" s="40" t="s">
        <v>203</v>
      </c>
      <c r="F11" s="41" t="s">
        <v>26</v>
      </c>
      <c r="G11" s="41" t="s">
        <v>16</v>
      </c>
      <c r="H11" s="41" t="s">
        <v>17</v>
      </c>
      <c r="I11" s="42" t="s">
        <v>23</v>
      </c>
      <c r="J11" s="42" t="s">
        <v>24</v>
      </c>
      <c r="K11" s="42" t="s">
        <v>18</v>
      </c>
      <c r="L11" s="43" t="s">
        <v>19</v>
      </c>
      <c r="M11" s="41" t="s">
        <v>20</v>
      </c>
      <c r="N11" s="41" t="s">
        <v>21</v>
      </c>
      <c r="O11" s="44" t="s">
        <v>14</v>
      </c>
    </row>
    <row r="12" spans="1:15" ht="102" thickBot="1">
      <c r="A12" s="23" t="s">
        <v>0</v>
      </c>
      <c r="B12" s="30" t="s">
        <v>100</v>
      </c>
      <c r="C12" s="138" t="s">
        <v>153</v>
      </c>
      <c r="D12" s="139"/>
      <c r="E12" s="30" t="s">
        <v>202</v>
      </c>
      <c r="F12" s="79">
        <v>264380</v>
      </c>
      <c r="G12" s="29"/>
      <c r="H12" s="15"/>
      <c r="I12" s="16">
        <f aca="true" t="shared" si="0" ref="I12">G12*(H12+1)</f>
        <v>0</v>
      </c>
      <c r="J12" s="26">
        <f>F12*G12</f>
        <v>0</v>
      </c>
      <c r="K12" s="16">
        <f>F12*I12</f>
        <v>0</v>
      </c>
      <c r="L12" s="65"/>
      <c r="M12" s="14"/>
      <c r="N12" s="14"/>
      <c r="O12" s="48"/>
    </row>
    <row r="13" spans="1:15" ht="17.4" customHeight="1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5" ht="13.75" customHeight="1">
      <c r="A14" s="56"/>
      <c r="B14" s="57"/>
      <c r="C14" s="57"/>
      <c r="D14" s="57"/>
      <c r="E14" s="58"/>
      <c r="F14" s="57"/>
      <c r="G14" s="57"/>
      <c r="H14" s="57"/>
      <c r="I14" s="57"/>
      <c r="J14" s="57"/>
      <c r="K14" s="57"/>
      <c r="L14" s="57"/>
      <c r="M14" s="57"/>
      <c r="N14" s="57"/>
      <c r="O14" s="57"/>
    </row>
    <row r="15" spans="1:15" ht="30" customHeight="1" thickBot="1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</row>
    <row r="16" spans="1:16" s="3" customFormat="1" ht="39" customHeight="1" thickBot="1">
      <c r="A16" s="31"/>
      <c r="B16" s="31"/>
      <c r="C16" s="125" t="s">
        <v>150</v>
      </c>
      <c r="D16" s="126"/>
      <c r="E16" s="126"/>
      <c r="F16" s="96" t="s">
        <v>29</v>
      </c>
      <c r="G16" s="95"/>
      <c r="H16" s="127">
        <f>SUM(J12:J12)</f>
        <v>0</v>
      </c>
      <c r="I16" s="128"/>
      <c r="J16" s="31"/>
      <c r="K16" s="31"/>
      <c r="L16" s="31"/>
      <c r="M16" s="31"/>
      <c r="N16" s="31"/>
      <c r="O16" s="31"/>
      <c r="P16" s="61"/>
    </row>
    <row r="17" spans="1:16" s="3" customFormat="1" ht="15.5">
      <c r="A17" s="31"/>
      <c r="B17" s="31"/>
      <c r="C17" s="31"/>
      <c r="D17" s="31"/>
      <c r="E17" s="31"/>
      <c r="F17" s="32" t="s">
        <v>10</v>
      </c>
      <c r="G17" s="33"/>
      <c r="H17" s="129">
        <f>H18-H16</f>
        <v>0</v>
      </c>
      <c r="I17" s="130"/>
      <c r="J17" s="31"/>
      <c r="K17" s="31"/>
      <c r="L17" s="31"/>
      <c r="M17" s="31"/>
      <c r="N17" s="31"/>
      <c r="O17" s="31"/>
      <c r="P17" s="45"/>
    </row>
    <row r="18" spans="1:16" ht="16" thickBot="1">
      <c r="A18" s="31"/>
      <c r="B18" s="31"/>
      <c r="C18" s="31"/>
      <c r="D18" s="31"/>
      <c r="E18" s="31"/>
      <c r="F18" s="34" t="s">
        <v>30</v>
      </c>
      <c r="G18" s="35"/>
      <c r="H18" s="104">
        <f>SUM(K12:K12)</f>
        <v>0</v>
      </c>
      <c r="I18" s="105"/>
      <c r="J18" s="31"/>
      <c r="K18" s="31"/>
      <c r="L18" s="31"/>
      <c r="M18" s="31"/>
      <c r="N18" s="31"/>
      <c r="O18" s="31"/>
      <c r="P18" s="45"/>
    </row>
    <row r="19" spans="1:16" ht="15.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45"/>
    </row>
    <row r="20" spans="1:15" ht="24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1"/>
    </row>
    <row r="21" spans="1:15" ht="24" customHeight="1">
      <c r="A21" s="4"/>
      <c r="B21" s="4"/>
      <c r="C21" s="47" t="s">
        <v>12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24" customHeight="1" thickBot="1">
      <c r="A22" s="4"/>
      <c r="B22" s="4"/>
      <c r="C22" s="47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42" customHeight="1" thickBot="1">
      <c r="A23" s="4"/>
      <c r="B23" s="4"/>
      <c r="C23" s="83" t="s">
        <v>94</v>
      </c>
      <c r="D23" s="120" t="s">
        <v>183</v>
      </c>
      <c r="E23" s="120"/>
      <c r="F23" s="12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70.25" customHeight="1">
      <c r="A24" s="4"/>
      <c r="B24" s="4"/>
      <c r="C24" s="80" t="s">
        <v>201</v>
      </c>
      <c r="D24" s="140" t="s">
        <v>96</v>
      </c>
      <c r="E24" s="140"/>
      <c r="F24" s="141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42" customHeight="1">
      <c r="A25" s="4"/>
      <c r="B25" s="4"/>
      <c r="C25" s="88" t="s">
        <v>98</v>
      </c>
      <c r="D25" s="142" t="s">
        <v>96</v>
      </c>
      <c r="E25" s="142"/>
      <c r="F25" s="143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42" customHeight="1">
      <c r="A26" s="4"/>
      <c r="B26" s="4"/>
      <c r="C26" s="88" t="s">
        <v>197</v>
      </c>
      <c r="D26" s="137" t="s">
        <v>96</v>
      </c>
      <c r="E26" s="100"/>
      <c r="F26" s="10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42" customHeight="1">
      <c r="A27" s="4"/>
      <c r="B27" s="4"/>
      <c r="C27" s="88" t="s">
        <v>199</v>
      </c>
      <c r="D27" s="137" t="s">
        <v>96</v>
      </c>
      <c r="E27" s="100"/>
      <c r="F27" s="101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42" customHeight="1">
      <c r="A28" s="4"/>
      <c r="B28" s="4"/>
      <c r="C28" s="88" t="s">
        <v>152</v>
      </c>
      <c r="D28" s="151" t="s">
        <v>154</v>
      </c>
      <c r="E28" s="152"/>
      <c r="F28" s="153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42" customHeight="1">
      <c r="A29" s="4"/>
      <c r="B29" s="4"/>
      <c r="C29" s="88" t="s">
        <v>159</v>
      </c>
      <c r="D29" s="142" t="s">
        <v>96</v>
      </c>
      <c r="E29" s="142"/>
      <c r="F29" s="143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42" customHeight="1">
      <c r="A30" s="4"/>
      <c r="B30" s="4"/>
      <c r="C30" s="88" t="s">
        <v>157</v>
      </c>
      <c r="D30" s="142" t="s">
        <v>96</v>
      </c>
      <c r="E30" s="142"/>
      <c r="F30" s="143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42" customHeight="1">
      <c r="A31" s="4"/>
      <c r="B31" s="4"/>
      <c r="C31" s="88" t="s">
        <v>158</v>
      </c>
      <c r="D31" s="142" t="s">
        <v>96</v>
      </c>
      <c r="E31" s="142"/>
      <c r="F31" s="143"/>
      <c r="G31" s="31"/>
      <c r="H31" s="31"/>
      <c r="I31" s="31"/>
      <c r="J31" s="31"/>
      <c r="K31" s="31"/>
      <c r="L31" s="31"/>
      <c r="M31" s="31"/>
      <c r="N31" s="31"/>
      <c r="O31" s="31"/>
    </row>
    <row r="32" spans="3:15" ht="30.65" customHeight="1">
      <c r="C32" s="88" t="s">
        <v>95</v>
      </c>
      <c r="D32" s="142" t="s">
        <v>96</v>
      </c>
      <c r="E32" s="142"/>
      <c r="F32" s="143"/>
      <c r="G32" s="46"/>
      <c r="H32" s="46"/>
      <c r="I32" s="46"/>
      <c r="J32" s="46"/>
      <c r="K32" s="46"/>
      <c r="L32" s="31"/>
      <c r="M32" s="31"/>
      <c r="N32" s="31"/>
      <c r="O32" s="31"/>
    </row>
    <row r="33" spans="3:15" ht="38.4" customHeight="1">
      <c r="C33" s="81" t="s">
        <v>195</v>
      </c>
      <c r="D33" s="149" t="s">
        <v>154</v>
      </c>
      <c r="E33" s="149"/>
      <c r="F33" s="150"/>
      <c r="G33" s="46"/>
      <c r="H33" s="46"/>
      <c r="I33" s="46"/>
      <c r="J33" s="46"/>
      <c r="K33" s="46"/>
      <c r="L33" s="31"/>
      <c r="M33" s="31"/>
      <c r="N33" s="31"/>
      <c r="O33" s="31"/>
    </row>
    <row r="34" spans="3:15" ht="38.4" customHeight="1">
      <c r="C34" s="81" t="s">
        <v>194</v>
      </c>
      <c r="D34" s="100" t="s">
        <v>96</v>
      </c>
      <c r="E34" s="100"/>
      <c r="F34" s="101"/>
      <c r="G34" s="46"/>
      <c r="H34" s="46"/>
      <c r="I34" s="46"/>
      <c r="J34" s="46"/>
      <c r="K34" s="46"/>
      <c r="L34" s="31"/>
      <c r="M34" s="31"/>
      <c r="N34" s="31"/>
      <c r="O34" s="31"/>
    </row>
    <row r="35" spans="3:15" ht="38.4" customHeight="1">
      <c r="C35" s="81" t="s">
        <v>155</v>
      </c>
      <c r="D35" s="100" t="s">
        <v>96</v>
      </c>
      <c r="E35" s="100"/>
      <c r="F35" s="101"/>
      <c r="G35" s="46"/>
      <c r="H35" s="46"/>
      <c r="I35" s="46"/>
      <c r="J35" s="46"/>
      <c r="K35" s="46"/>
      <c r="L35" s="31"/>
      <c r="M35" s="31"/>
      <c r="N35" s="31"/>
      <c r="O35" s="31"/>
    </row>
    <row r="36" spans="3:15" ht="38.4" customHeight="1">
      <c r="C36" s="81" t="s">
        <v>200</v>
      </c>
      <c r="D36" s="149" t="s">
        <v>154</v>
      </c>
      <c r="E36" s="149"/>
      <c r="F36" s="150"/>
      <c r="G36" s="46"/>
      <c r="H36" s="46"/>
      <c r="I36" s="46"/>
      <c r="J36" s="46"/>
      <c r="K36" s="46"/>
      <c r="L36" s="31"/>
      <c r="M36" s="31"/>
      <c r="N36" s="31"/>
      <c r="O36" s="31"/>
    </row>
    <row r="37" spans="3:15" ht="38.4" customHeight="1">
      <c r="C37" s="81" t="s">
        <v>49</v>
      </c>
      <c r="D37" s="100" t="s">
        <v>96</v>
      </c>
      <c r="E37" s="100"/>
      <c r="F37" s="101"/>
      <c r="G37" s="46"/>
      <c r="H37" s="46"/>
      <c r="I37" s="46"/>
      <c r="J37" s="46"/>
      <c r="K37" s="46"/>
      <c r="L37" s="31"/>
      <c r="M37" s="31"/>
      <c r="N37" s="31"/>
      <c r="O37" s="31"/>
    </row>
    <row r="38" spans="3:15" ht="43.25" customHeight="1" thickBot="1">
      <c r="C38" s="84" t="s">
        <v>97</v>
      </c>
      <c r="D38" s="98" t="s">
        <v>96</v>
      </c>
      <c r="E38" s="98"/>
      <c r="F38" s="99"/>
      <c r="G38" s="46"/>
      <c r="H38" s="46"/>
      <c r="I38" s="46"/>
      <c r="J38" s="46"/>
      <c r="K38" s="46"/>
      <c r="L38" s="31"/>
      <c r="M38" s="31"/>
      <c r="N38" s="31"/>
      <c r="O38" s="31"/>
    </row>
    <row r="39" ht="18.65" customHeight="1"/>
    <row r="40" spans="3:11" ht="31.75" customHeight="1">
      <c r="C40" s="94" t="s">
        <v>166</v>
      </c>
      <c r="D40" s="94"/>
      <c r="E40" s="94"/>
      <c r="F40" s="94"/>
      <c r="G40" s="94"/>
      <c r="H40" s="94"/>
      <c r="I40" s="94"/>
      <c r="J40" s="94"/>
      <c r="K40" s="94"/>
    </row>
    <row r="41" spans="3:11" ht="18.65" customHeight="1">
      <c r="C41" s="94"/>
      <c r="D41" s="94"/>
      <c r="E41" s="94"/>
      <c r="F41" s="94"/>
      <c r="G41" s="94"/>
      <c r="H41" s="94"/>
      <c r="I41" s="94"/>
      <c r="J41" s="94"/>
      <c r="K41" s="94"/>
    </row>
  </sheetData>
  <sheetProtection insertColumns="0" selectLockedCells="1"/>
  <mergeCells count="32">
    <mergeCell ref="C11:D11"/>
    <mergeCell ref="C12:D12"/>
    <mergeCell ref="D31:F31"/>
    <mergeCell ref="D36:F36"/>
    <mergeCell ref="D26:F26"/>
    <mergeCell ref="D27:F27"/>
    <mergeCell ref="H16:I16"/>
    <mergeCell ref="H17:I17"/>
    <mergeCell ref="H18:I18"/>
    <mergeCell ref="D38:F38"/>
    <mergeCell ref="D23:F23"/>
    <mergeCell ref="D25:F25"/>
    <mergeCell ref="D35:F35"/>
    <mergeCell ref="D37:F37"/>
    <mergeCell ref="D34:F34"/>
    <mergeCell ref="D33:F33"/>
    <mergeCell ref="C16:E16"/>
    <mergeCell ref="D32:F32"/>
    <mergeCell ref="D30:F30"/>
    <mergeCell ref="D28:F28"/>
    <mergeCell ref="D29:F29"/>
    <mergeCell ref="D24:F24"/>
    <mergeCell ref="A7:N7"/>
    <mergeCell ref="A8:P8"/>
    <mergeCell ref="A10:O10"/>
    <mergeCell ref="A5:C5"/>
    <mergeCell ref="D5:N5"/>
    <mergeCell ref="A2:N2"/>
    <mergeCell ref="A3:C3"/>
    <mergeCell ref="D3:N3"/>
    <mergeCell ref="A4:C4"/>
    <mergeCell ref="D4:N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  <rowBreaks count="1" manualBreakCount="1">
    <brk id="2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A2:P41"/>
  <sheetViews>
    <sheetView zoomScale="85" zoomScaleNormal="85" workbookViewId="0" topLeftCell="A1">
      <selection activeCell="C27" sqref="C27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38.00390625" style="2" customWidth="1"/>
    <col min="4" max="4" width="6.57421875" style="2" customWidth="1"/>
    <col min="5" max="5" width="14.00390625" style="2" customWidth="1"/>
    <col min="6" max="6" width="15.421875" style="2" customWidth="1"/>
    <col min="7" max="7" width="14.00390625" style="2" customWidth="1"/>
    <col min="8" max="8" width="9.57421875" style="2" customWidth="1"/>
    <col min="9" max="9" width="14.00390625" style="2" customWidth="1"/>
    <col min="10" max="10" width="18.00390625" style="2" customWidth="1"/>
    <col min="11" max="11" width="16.57421875" style="2" customWidth="1"/>
    <col min="12" max="12" width="27.8515625" style="2" customWidth="1"/>
    <col min="13" max="13" width="23.57421875" style="2" customWidth="1"/>
    <col min="14" max="14" width="17.421875" style="2" customWidth="1"/>
    <col min="15" max="15" width="16.140625" style="2" customWidth="1"/>
    <col min="16" max="16" width="11.421875" style="2" customWidth="1"/>
    <col min="17" max="16384" width="9.140625" style="2" customWidth="1"/>
  </cols>
  <sheetData>
    <row r="1" ht="15" thickBot="1"/>
    <row r="2" spans="1:15" s="17" customFormat="1" ht="21.65" customHeight="1">
      <c r="A2" s="106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2"/>
    </row>
    <row r="3" spans="1:15" s="17" customFormat="1" ht="31.25" customHeight="1">
      <c r="A3" s="113" t="s">
        <v>4</v>
      </c>
      <c r="B3" s="114"/>
      <c r="C3" s="114"/>
      <c r="D3" s="109" t="s">
        <v>43</v>
      </c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2"/>
    </row>
    <row r="4" spans="1:15" s="17" customFormat="1" ht="31.25" customHeight="1">
      <c r="A4" s="117" t="s">
        <v>9</v>
      </c>
      <c r="B4" s="118"/>
      <c r="C4" s="118"/>
      <c r="D4" s="109" t="s">
        <v>151</v>
      </c>
      <c r="E4" s="109"/>
      <c r="F4" s="109"/>
      <c r="G4" s="109"/>
      <c r="H4" s="109"/>
      <c r="I4" s="109"/>
      <c r="J4" s="109"/>
      <c r="K4" s="109"/>
      <c r="L4" s="109"/>
      <c r="M4" s="109"/>
      <c r="N4" s="110"/>
      <c r="O4" s="2"/>
    </row>
    <row r="5" spans="1:15" s="17" customFormat="1" ht="27" customHeight="1" thickBot="1">
      <c r="A5" s="115" t="s">
        <v>5</v>
      </c>
      <c r="B5" s="116"/>
      <c r="C5" s="116"/>
      <c r="D5" s="111" t="s">
        <v>6</v>
      </c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2"/>
    </row>
    <row r="6" spans="1:15" s="17" customFormat="1" ht="15.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"/>
    </row>
    <row r="7" spans="1:15" s="17" customFormat="1" ht="42" customHeight="1">
      <c r="A7" s="119" t="s">
        <v>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36"/>
    </row>
    <row r="8" spans="1:16" s="17" customFormat="1" ht="43.5" customHeight="1">
      <c r="A8" s="119" t="s">
        <v>38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ht="17.25" customHeight="1" thickBot="1">
      <c r="E9" s="1"/>
    </row>
    <row r="10" spans="1:15" ht="17.2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4"/>
    </row>
    <row r="11" spans="1:15" ht="92.25" customHeight="1">
      <c r="A11" s="38" t="s">
        <v>2</v>
      </c>
      <c r="B11" s="39" t="s">
        <v>3</v>
      </c>
      <c r="C11" s="131" t="s">
        <v>25</v>
      </c>
      <c r="D11" s="132"/>
      <c r="E11" s="40" t="s">
        <v>203</v>
      </c>
      <c r="F11" s="41" t="s">
        <v>26</v>
      </c>
      <c r="G11" s="41" t="s">
        <v>16</v>
      </c>
      <c r="H11" s="41" t="s">
        <v>17</v>
      </c>
      <c r="I11" s="42" t="s">
        <v>23</v>
      </c>
      <c r="J11" s="42" t="s">
        <v>24</v>
      </c>
      <c r="K11" s="42" t="s">
        <v>18</v>
      </c>
      <c r="L11" s="43" t="s">
        <v>19</v>
      </c>
      <c r="M11" s="41" t="s">
        <v>20</v>
      </c>
      <c r="N11" s="41" t="s">
        <v>21</v>
      </c>
      <c r="O11" s="44" t="s">
        <v>14</v>
      </c>
    </row>
    <row r="12" spans="1:15" ht="44" thickBot="1">
      <c r="A12" s="23" t="s">
        <v>0</v>
      </c>
      <c r="B12" s="30" t="s">
        <v>101</v>
      </c>
      <c r="C12" s="138" t="s">
        <v>165</v>
      </c>
      <c r="D12" s="139"/>
      <c r="E12" s="30" t="s">
        <v>202</v>
      </c>
      <c r="F12" s="13">
        <v>13240</v>
      </c>
      <c r="G12" s="29"/>
      <c r="H12" s="15"/>
      <c r="I12" s="16">
        <f>G12*(H12+1)</f>
        <v>0</v>
      </c>
      <c r="J12" s="26">
        <f aca="true" t="shared" si="0" ref="J12">F12*G12</f>
        <v>0</v>
      </c>
      <c r="K12" s="16">
        <f aca="true" t="shared" si="1" ref="K12">F12*I12</f>
        <v>0</v>
      </c>
      <c r="L12" s="65"/>
      <c r="M12" s="14"/>
      <c r="N12" s="14"/>
      <c r="O12" s="48"/>
    </row>
    <row r="13" spans="1:15" ht="17.4" customHeight="1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5" ht="13.75" customHeight="1">
      <c r="A14" s="56"/>
      <c r="B14" s="57"/>
      <c r="C14" s="57"/>
      <c r="D14" s="57"/>
      <c r="E14" s="58"/>
      <c r="F14" s="57"/>
      <c r="G14" s="57"/>
      <c r="H14" s="57"/>
      <c r="I14" s="57"/>
      <c r="J14" s="57"/>
      <c r="K14" s="57"/>
      <c r="L14" s="57"/>
      <c r="M14" s="57"/>
      <c r="N14" s="57"/>
      <c r="O14" s="57"/>
    </row>
    <row r="15" spans="1:15" ht="30" customHeight="1" thickBot="1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</row>
    <row r="16" spans="1:16" s="3" customFormat="1" ht="39" customHeight="1" thickBot="1">
      <c r="A16" s="31"/>
      <c r="B16" s="31"/>
      <c r="C16" s="125" t="s">
        <v>156</v>
      </c>
      <c r="D16" s="126"/>
      <c r="E16" s="126"/>
      <c r="F16" s="96" t="s">
        <v>29</v>
      </c>
      <c r="G16" s="95"/>
      <c r="H16" s="127">
        <f>SUM(J12:J12)</f>
        <v>0</v>
      </c>
      <c r="I16" s="128"/>
      <c r="J16" s="31"/>
      <c r="K16" s="31"/>
      <c r="L16" s="31"/>
      <c r="M16" s="31"/>
      <c r="N16" s="31"/>
      <c r="O16" s="31"/>
      <c r="P16" s="61"/>
    </row>
    <row r="17" spans="1:16" s="3" customFormat="1" ht="15.5">
      <c r="A17" s="31"/>
      <c r="B17" s="31"/>
      <c r="C17" s="31"/>
      <c r="D17" s="31"/>
      <c r="E17" s="31"/>
      <c r="F17" s="32" t="s">
        <v>10</v>
      </c>
      <c r="G17" s="33"/>
      <c r="H17" s="129">
        <f>H18-H16</f>
        <v>0</v>
      </c>
      <c r="I17" s="130"/>
      <c r="J17" s="31"/>
      <c r="K17" s="31"/>
      <c r="L17" s="31"/>
      <c r="M17" s="31"/>
      <c r="N17" s="31"/>
      <c r="O17" s="31"/>
      <c r="P17" s="45"/>
    </row>
    <row r="18" spans="1:16" ht="16" thickBot="1">
      <c r="A18" s="31"/>
      <c r="B18" s="31"/>
      <c r="C18" s="31"/>
      <c r="D18" s="31"/>
      <c r="E18" s="31"/>
      <c r="F18" s="34" t="s">
        <v>30</v>
      </c>
      <c r="G18" s="35"/>
      <c r="H18" s="104">
        <f>SUM(K12:K12)</f>
        <v>0</v>
      </c>
      <c r="I18" s="105"/>
      <c r="J18" s="31"/>
      <c r="K18" s="31"/>
      <c r="L18" s="31"/>
      <c r="M18" s="31"/>
      <c r="N18" s="31"/>
      <c r="O18" s="31"/>
      <c r="P18" s="45"/>
    </row>
    <row r="19" spans="1:16" ht="15.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45"/>
    </row>
    <row r="20" spans="1:15" ht="24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1"/>
    </row>
    <row r="21" spans="1:15" ht="24" customHeight="1">
      <c r="A21" s="4"/>
      <c r="B21" s="4"/>
      <c r="C21" s="47" t="s">
        <v>12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24" customHeight="1" thickBot="1">
      <c r="A22" s="4"/>
      <c r="B22" s="4"/>
      <c r="C22" s="47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42" customHeight="1" thickBot="1">
      <c r="A23" s="4"/>
      <c r="B23" s="4"/>
      <c r="C23" s="83" t="s">
        <v>94</v>
      </c>
      <c r="D23" s="120" t="s">
        <v>183</v>
      </c>
      <c r="E23" s="120"/>
      <c r="F23" s="12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70.25" customHeight="1">
      <c r="A24" s="4"/>
      <c r="B24" s="4"/>
      <c r="C24" s="80" t="s">
        <v>201</v>
      </c>
      <c r="D24" s="140" t="s">
        <v>96</v>
      </c>
      <c r="E24" s="140"/>
      <c r="F24" s="141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33.65" customHeight="1">
      <c r="A25" s="4"/>
      <c r="B25" s="4"/>
      <c r="C25" s="88" t="s">
        <v>98</v>
      </c>
      <c r="D25" s="142" t="s">
        <v>96</v>
      </c>
      <c r="E25" s="142"/>
      <c r="F25" s="143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42" customHeight="1">
      <c r="A26" s="4"/>
      <c r="B26" s="4"/>
      <c r="C26" s="88" t="s">
        <v>197</v>
      </c>
      <c r="D26" s="137" t="s">
        <v>96</v>
      </c>
      <c r="E26" s="100"/>
      <c r="F26" s="10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42" customHeight="1">
      <c r="A27" s="4"/>
      <c r="B27" s="4"/>
      <c r="C27" s="88" t="s">
        <v>199</v>
      </c>
      <c r="D27" s="137" t="s">
        <v>96</v>
      </c>
      <c r="E27" s="100"/>
      <c r="F27" s="101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33.65" customHeight="1">
      <c r="A28" s="4"/>
      <c r="B28" s="4"/>
      <c r="C28" s="88" t="s">
        <v>152</v>
      </c>
      <c r="D28" s="149" t="s">
        <v>154</v>
      </c>
      <c r="E28" s="149"/>
      <c r="F28" s="150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33.65" customHeight="1">
      <c r="A29" s="4"/>
      <c r="B29" s="4"/>
      <c r="C29" s="88" t="s">
        <v>159</v>
      </c>
      <c r="D29" s="142" t="s">
        <v>96</v>
      </c>
      <c r="E29" s="142"/>
      <c r="F29" s="143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27" customHeight="1">
      <c r="A30" s="4"/>
      <c r="B30" s="4"/>
      <c r="C30" s="88" t="s">
        <v>157</v>
      </c>
      <c r="D30" s="142" t="s">
        <v>96</v>
      </c>
      <c r="E30" s="142"/>
      <c r="F30" s="143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29.4" customHeight="1">
      <c r="A31" s="4"/>
      <c r="B31" s="4"/>
      <c r="C31" s="88" t="s">
        <v>158</v>
      </c>
      <c r="D31" s="142" t="s">
        <v>96</v>
      </c>
      <c r="E31" s="142"/>
      <c r="F31" s="143"/>
      <c r="G31" s="31"/>
      <c r="H31" s="31"/>
      <c r="I31" s="31"/>
      <c r="J31" s="31"/>
      <c r="K31" s="31"/>
      <c r="L31" s="31"/>
      <c r="M31" s="31"/>
      <c r="N31" s="31"/>
      <c r="O31" s="31"/>
    </row>
    <row r="32" spans="3:15" ht="30.65" customHeight="1">
      <c r="C32" s="88" t="s">
        <v>95</v>
      </c>
      <c r="D32" s="142" t="s">
        <v>96</v>
      </c>
      <c r="E32" s="142"/>
      <c r="F32" s="143"/>
      <c r="G32" s="46"/>
      <c r="H32" s="46"/>
      <c r="I32" s="46"/>
      <c r="J32" s="46"/>
      <c r="K32" s="46"/>
      <c r="L32" s="31"/>
      <c r="M32" s="31"/>
      <c r="N32" s="31"/>
      <c r="O32" s="31"/>
    </row>
    <row r="33" spans="3:15" ht="38.4" customHeight="1">
      <c r="C33" s="81" t="s">
        <v>195</v>
      </c>
      <c r="D33" s="100" t="s">
        <v>6</v>
      </c>
      <c r="E33" s="100"/>
      <c r="F33" s="101"/>
      <c r="G33" s="46"/>
      <c r="H33" s="46"/>
      <c r="I33" s="46"/>
      <c r="J33" s="46"/>
      <c r="K33" s="46"/>
      <c r="L33" s="31"/>
      <c r="M33" s="31"/>
      <c r="N33" s="31"/>
      <c r="O33" s="31"/>
    </row>
    <row r="34" spans="3:15" ht="38.4" customHeight="1">
      <c r="C34" s="81" t="s">
        <v>194</v>
      </c>
      <c r="D34" s="100" t="s">
        <v>96</v>
      </c>
      <c r="E34" s="100"/>
      <c r="F34" s="101"/>
      <c r="G34" s="46"/>
      <c r="H34" s="46"/>
      <c r="I34" s="46"/>
      <c r="J34" s="46"/>
      <c r="K34" s="46"/>
      <c r="L34" s="31"/>
      <c r="M34" s="31"/>
      <c r="N34" s="31"/>
      <c r="O34" s="31"/>
    </row>
    <row r="35" spans="3:15" ht="47.4" customHeight="1">
      <c r="C35" s="81" t="s">
        <v>198</v>
      </c>
      <c r="D35" s="149" t="s">
        <v>154</v>
      </c>
      <c r="E35" s="149"/>
      <c r="F35" s="150"/>
      <c r="G35" s="46"/>
      <c r="H35" s="46"/>
      <c r="I35" s="46"/>
      <c r="J35" s="46"/>
      <c r="K35" s="46"/>
      <c r="L35" s="31"/>
      <c r="M35" s="31"/>
      <c r="N35" s="31"/>
      <c r="O35" s="31"/>
    </row>
    <row r="36" spans="3:15" ht="50.4" customHeight="1">
      <c r="C36" s="81" t="s">
        <v>160</v>
      </c>
      <c r="D36" s="149" t="s">
        <v>154</v>
      </c>
      <c r="E36" s="149"/>
      <c r="F36" s="150"/>
      <c r="G36" s="46"/>
      <c r="H36" s="46"/>
      <c r="I36" s="46"/>
      <c r="J36" s="46"/>
      <c r="K36" s="46"/>
      <c r="L36" s="31"/>
      <c r="M36" s="31"/>
      <c r="N36" s="31"/>
      <c r="O36" s="31"/>
    </row>
    <row r="37" spans="3:15" ht="38.4" customHeight="1">
      <c r="C37" s="81" t="s">
        <v>49</v>
      </c>
      <c r="D37" s="100" t="s">
        <v>96</v>
      </c>
      <c r="E37" s="100"/>
      <c r="F37" s="101"/>
      <c r="G37" s="46"/>
      <c r="H37" s="46"/>
      <c r="I37" s="46"/>
      <c r="J37" s="46"/>
      <c r="K37" s="46"/>
      <c r="L37" s="31"/>
      <c r="M37" s="31"/>
      <c r="N37" s="31"/>
      <c r="O37" s="31"/>
    </row>
    <row r="38" spans="3:15" ht="43.25" customHeight="1" thickBot="1">
      <c r="C38" s="84" t="s">
        <v>97</v>
      </c>
      <c r="D38" s="98" t="s">
        <v>96</v>
      </c>
      <c r="E38" s="98"/>
      <c r="F38" s="99"/>
      <c r="G38" s="46"/>
      <c r="H38" s="46"/>
      <c r="I38" s="46"/>
      <c r="J38" s="46"/>
      <c r="K38" s="46"/>
      <c r="L38" s="31"/>
      <c r="M38" s="31"/>
      <c r="N38" s="31"/>
      <c r="O38" s="31"/>
    </row>
    <row r="39" ht="18.65" customHeight="1"/>
    <row r="40" spans="3:11" ht="27" customHeight="1">
      <c r="C40" s="94" t="s">
        <v>166</v>
      </c>
      <c r="D40" s="94"/>
      <c r="E40" s="94"/>
      <c r="F40" s="94"/>
      <c r="G40" s="94"/>
      <c r="H40" s="94"/>
      <c r="I40" s="94"/>
      <c r="J40" s="94"/>
      <c r="K40" s="94"/>
    </row>
    <row r="41" spans="3:11" ht="18.65" customHeight="1">
      <c r="C41" s="94"/>
      <c r="D41" s="94"/>
      <c r="E41" s="94"/>
      <c r="F41" s="94"/>
      <c r="G41" s="94"/>
      <c r="H41" s="94"/>
      <c r="I41" s="94"/>
      <c r="J41" s="94"/>
      <c r="K41" s="94"/>
    </row>
  </sheetData>
  <sheetProtection insertColumns="0" selectLockedCells="1"/>
  <mergeCells count="32">
    <mergeCell ref="D36:F36"/>
    <mergeCell ref="D37:F37"/>
    <mergeCell ref="D38:F38"/>
    <mergeCell ref="D26:F26"/>
    <mergeCell ref="D27:F27"/>
    <mergeCell ref="D33:F33"/>
    <mergeCell ref="D34:F34"/>
    <mergeCell ref="D35:F35"/>
    <mergeCell ref="D23:F23"/>
    <mergeCell ref="D25:F25"/>
    <mergeCell ref="D32:F32"/>
    <mergeCell ref="D28:F28"/>
    <mergeCell ref="D29:F29"/>
    <mergeCell ref="D31:F31"/>
    <mergeCell ref="D30:F30"/>
    <mergeCell ref="D24:F24"/>
    <mergeCell ref="C16:E16"/>
    <mergeCell ref="H16:I16"/>
    <mergeCell ref="H17:I17"/>
    <mergeCell ref="H18:I18"/>
    <mergeCell ref="C12:D12"/>
    <mergeCell ref="A7:N7"/>
    <mergeCell ref="A8:P8"/>
    <mergeCell ref="A10:O10"/>
    <mergeCell ref="C11:D11"/>
    <mergeCell ref="A2:N2"/>
    <mergeCell ref="A3:C3"/>
    <mergeCell ref="D3:N3"/>
    <mergeCell ref="A4:C4"/>
    <mergeCell ref="D4:N4"/>
    <mergeCell ref="A5:C5"/>
    <mergeCell ref="D5:N5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  <rowBreaks count="1" manualBreakCount="1">
    <brk id="2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2:P41"/>
  <sheetViews>
    <sheetView zoomScale="85" zoomScaleNormal="85" workbookViewId="0" topLeftCell="A1">
      <selection activeCell="D5" sqref="D5:N5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34.421875" style="2" customWidth="1"/>
    <col min="4" max="4" width="6.57421875" style="2" customWidth="1"/>
    <col min="5" max="5" width="13.140625" style="2" customWidth="1"/>
    <col min="6" max="6" width="15.421875" style="2" customWidth="1"/>
    <col min="7" max="7" width="14.00390625" style="2" customWidth="1"/>
    <col min="8" max="8" width="9.57421875" style="2" customWidth="1"/>
    <col min="9" max="9" width="14.00390625" style="2" customWidth="1"/>
    <col min="10" max="10" width="18.00390625" style="2" customWidth="1"/>
    <col min="11" max="11" width="16.57421875" style="2" customWidth="1"/>
    <col min="12" max="12" width="27.8515625" style="2" customWidth="1"/>
    <col min="13" max="13" width="23.57421875" style="2" customWidth="1"/>
    <col min="14" max="14" width="17.421875" style="2" customWidth="1"/>
    <col min="15" max="15" width="16.140625" style="2" customWidth="1"/>
    <col min="16" max="16" width="11.421875" style="2" customWidth="1"/>
    <col min="17" max="16384" width="9.140625" style="2" customWidth="1"/>
  </cols>
  <sheetData>
    <row r="1" ht="15" thickBot="1"/>
    <row r="2" spans="1:15" s="17" customFormat="1" ht="21.65" customHeight="1">
      <c r="A2" s="106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2"/>
    </row>
    <row r="3" spans="1:15" s="17" customFormat="1" ht="31.25" customHeight="1">
      <c r="A3" s="113" t="s">
        <v>4</v>
      </c>
      <c r="B3" s="114"/>
      <c r="C3" s="114"/>
      <c r="D3" s="109" t="s">
        <v>43</v>
      </c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2"/>
    </row>
    <row r="4" spans="1:15" s="17" customFormat="1" ht="31.25" customHeight="1">
      <c r="A4" s="117" t="s">
        <v>9</v>
      </c>
      <c r="B4" s="118"/>
      <c r="C4" s="118"/>
      <c r="D4" s="109" t="s">
        <v>208</v>
      </c>
      <c r="E4" s="109"/>
      <c r="F4" s="109"/>
      <c r="G4" s="109"/>
      <c r="H4" s="109"/>
      <c r="I4" s="109"/>
      <c r="J4" s="109"/>
      <c r="K4" s="109"/>
      <c r="L4" s="109"/>
      <c r="M4" s="109"/>
      <c r="N4" s="110"/>
      <c r="O4" s="2"/>
    </row>
    <row r="5" spans="1:15" s="17" customFormat="1" ht="27" customHeight="1" thickBot="1">
      <c r="A5" s="115" t="s">
        <v>5</v>
      </c>
      <c r="B5" s="116"/>
      <c r="C5" s="116"/>
      <c r="D5" s="111" t="s">
        <v>6</v>
      </c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2"/>
    </row>
    <row r="6" spans="1:15" s="17" customFormat="1" ht="15.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"/>
    </row>
    <row r="7" spans="1:15" s="17" customFormat="1" ht="42" customHeight="1">
      <c r="A7" s="119" t="s">
        <v>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36"/>
    </row>
    <row r="8" spans="1:16" s="17" customFormat="1" ht="43.5" customHeight="1">
      <c r="A8" s="119" t="s">
        <v>38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ht="17.25" customHeight="1" thickBot="1">
      <c r="E9" s="1"/>
    </row>
    <row r="10" spans="1:15" ht="17.2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4"/>
    </row>
    <row r="11" spans="1:15" ht="92.25" customHeight="1">
      <c r="A11" s="38" t="s">
        <v>2</v>
      </c>
      <c r="B11" s="39" t="s">
        <v>3</v>
      </c>
      <c r="C11" s="131" t="s">
        <v>25</v>
      </c>
      <c r="D11" s="132"/>
      <c r="E11" s="40" t="s">
        <v>15</v>
      </c>
      <c r="F11" s="41" t="s">
        <v>26</v>
      </c>
      <c r="G11" s="41" t="s">
        <v>16</v>
      </c>
      <c r="H11" s="41" t="s">
        <v>17</v>
      </c>
      <c r="I11" s="42" t="s">
        <v>23</v>
      </c>
      <c r="J11" s="42" t="s">
        <v>24</v>
      </c>
      <c r="K11" s="42" t="s">
        <v>18</v>
      </c>
      <c r="L11" s="43" t="s">
        <v>19</v>
      </c>
      <c r="M11" s="41" t="s">
        <v>20</v>
      </c>
      <c r="N11" s="41" t="s">
        <v>21</v>
      </c>
      <c r="O11" s="44" t="s">
        <v>14</v>
      </c>
    </row>
    <row r="12" spans="1:15" ht="102" thickBot="1">
      <c r="A12" s="23" t="s">
        <v>0</v>
      </c>
      <c r="B12" s="30" t="s">
        <v>100</v>
      </c>
      <c r="C12" s="138" t="s">
        <v>153</v>
      </c>
      <c r="D12" s="139"/>
      <c r="E12" s="30" t="s">
        <v>13</v>
      </c>
      <c r="F12" s="79">
        <v>1000</v>
      </c>
      <c r="G12" s="29"/>
      <c r="H12" s="15"/>
      <c r="I12" s="16">
        <f aca="true" t="shared" si="0" ref="I12">G12*(H12+1)</f>
        <v>0</v>
      </c>
      <c r="J12" s="26">
        <f>F12*G12</f>
        <v>0</v>
      </c>
      <c r="K12" s="16">
        <f>F12*I12</f>
        <v>0</v>
      </c>
      <c r="L12" s="65"/>
      <c r="M12" s="14"/>
      <c r="N12" s="14"/>
      <c r="O12" s="48"/>
    </row>
    <row r="13" spans="1:15" ht="17.4" customHeight="1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5" ht="13.75" customHeight="1">
      <c r="A14" s="56"/>
      <c r="B14" s="57"/>
      <c r="C14" s="57"/>
      <c r="D14" s="57"/>
      <c r="E14" s="58"/>
      <c r="F14" s="57"/>
      <c r="G14" s="57"/>
      <c r="H14" s="57"/>
      <c r="I14" s="57"/>
      <c r="J14" s="57"/>
      <c r="K14" s="57"/>
      <c r="L14" s="57"/>
      <c r="M14" s="57"/>
      <c r="N14" s="57"/>
      <c r="O14" s="57"/>
    </row>
    <row r="15" spans="1:15" ht="30" customHeight="1" thickBot="1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</row>
    <row r="16" spans="1:16" s="3" customFormat="1" ht="39" customHeight="1" thickBot="1">
      <c r="A16" s="31"/>
      <c r="B16" s="31"/>
      <c r="C16" s="125" t="s">
        <v>162</v>
      </c>
      <c r="D16" s="126"/>
      <c r="E16" s="126"/>
      <c r="F16" s="96" t="s">
        <v>29</v>
      </c>
      <c r="G16" s="95"/>
      <c r="H16" s="127">
        <f>SUM(J12:J12)</f>
        <v>0</v>
      </c>
      <c r="I16" s="128"/>
      <c r="J16" s="31"/>
      <c r="K16" s="31"/>
      <c r="L16" s="31"/>
      <c r="M16" s="31"/>
      <c r="N16" s="31"/>
      <c r="O16" s="31"/>
      <c r="P16" s="61"/>
    </row>
    <row r="17" spans="1:16" s="3" customFormat="1" ht="15.5">
      <c r="A17" s="31"/>
      <c r="B17" s="31"/>
      <c r="C17" s="31"/>
      <c r="D17" s="31"/>
      <c r="E17" s="31"/>
      <c r="F17" s="32" t="s">
        <v>10</v>
      </c>
      <c r="G17" s="33"/>
      <c r="H17" s="129">
        <f>H18-H16</f>
        <v>0</v>
      </c>
      <c r="I17" s="130"/>
      <c r="J17" s="31"/>
      <c r="K17" s="31"/>
      <c r="L17" s="31"/>
      <c r="M17" s="31"/>
      <c r="N17" s="31"/>
      <c r="O17" s="31"/>
      <c r="P17" s="45"/>
    </row>
    <row r="18" spans="1:16" ht="16" thickBot="1">
      <c r="A18" s="31"/>
      <c r="B18" s="31"/>
      <c r="C18" s="31"/>
      <c r="D18" s="31"/>
      <c r="E18" s="31"/>
      <c r="F18" s="34" t="s">
        <v>30</v>
      </c>
      <c r="G18" s="35"/>
      <c r="H18" s="104">
        <f>SUM(K12:K12)</f>
        <v>0</v>
      </c>
      <c r="I18" s="105"/>
      <c r="J18" s="31"/>
      <c r="K18" s="31"/>
      <c r="L18" s="31"/>
      <c r="M18" s="31"/>
      <c r="N18" s="31"/>
      <c r="O18" s="31"/>
      <c r="P18" s="45"/>
    </row>
    <row r="19" spans="1:16" ht="15.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45"/>
    </row>
    <row r="20" spans="1:15" ht="24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1"/>
    </row>
    <row r="21" spans="1:15" ht="24" customHeight="1">
      <c r="A21" s="4"/>
      <c r="B21" s="4"/>
      <c r="C21" s="47" t="s">
        <v>12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24" customHeight="1" thickBot="1">
      <c r="A22" s="4"/>
      <c r="B22" s="4"/>
      <c r="C22" s="47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42" customHeight="1" thickBot="1">
      <c r="A23" s="4"/>
      <c r="B23" s="4"/>
      <c r="C23" s="83" t="s">
        <v>94</v>
      </c>
      <c r="D23" s="120" t="s">
        <v>183</v>
      </c>
      <c r="E23" s="120"/>
      <c r="F23" s="12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70.25" customHeight="1">
      <c r="A24" s="4"/>
      <c r="B24" s="4"/>
      <c r="C24" s="80" t="s">
        <v>201</v>
      </c>
      <c r="D24" s="140" t="s">
        <v>96</v>
      </c>
      <c r="E24" s="140"/>
      <c r="F24" s="141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42" customHeight="1">
      <c r="A25" s="4"/>
      <c r="B25" s="4"/>
      <c r="C25" s="88" t="s">
        <v>98</v>
      </c>
      <c r="D25" s="142" t="s">
        <v>96</v>
      </c>
      <c r="E25" s="142"/>
      <c r="F25" s="143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42" customHeight="1">
      <c r="A26" s="4"/>
      <c r="B26" s="4"/>
      <c r="C26" s="88" t="s">
        <v>197</v>
      </c>
      <c r="D26" s="137" t="s">
        <v>96</v>
      </c>
      <c r="E26" s="100"/>
      <c r="F26" s="10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42" customHeight="1">
      <c r="A27" s="4"/>
      <c r="B27" s="4"/>
      <c r="C27" s="88" t="s">
        <v>199</v>
      </c>
      <c r="D27" s="137" t="s">
        <v>96</v>
      </c>
      <c r="E27" s="100"/>
      <c r="F27" s="101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42" customHeight="1">
      <c r="A28" s="4"/>
      <c r="B28" s="4"/>
      <c r="C28" s="88" t="s">
        <v>152</v>
      </c>
      <c r="D28" s="151" t="s">
        <v>154</v>
      </c>
      <c r="E28" s="152"/>
      <c r="F28" s="153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42" customHeight="1">
      <c r="A29" s="4"/>
      <c r="B29" s="4"/>
      <c r="C29" s="88" t="s">
        <v>161</v>
      </c>
      <c r="D29" s="142" t="s">
        <v>96</v>
      </c>
      <c r="E29" s="142"/>
      <c r="F29" s="143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42" customHeight="1">
      <c r="A30" s="4"/>
      <c r="B30" s="4"/>
      <c r="C30" s="88" t="s">
        <v>157</v>
      </c>
      <c r="D30" s="142" t="s">
        <v>96</v>
      </c>
      <c r="E30" s="142"/>
      <c r="F30" s="143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42" customHeight="1">
      <c r="A31" s="4"/>
      <c r="B31" s="4"/>
      <c r="C31" s="88" t="s">
        <v>158</v>
      </c>
      <c r="D31" s="142" t="s">
        <v>96</v>
      </c>
      <c r="E31" s="142"/>
      <c r="F31" s="143"/>
      <c r="G31" s="31"/>
      <c r="H31" s="31"/>
      <c r="I31" s="31"/>
      <c r="J31" s="31"/>
      <c r="K31" s="31"/>
      <c r="L31" s="31"/>
      <c r="M31" s="31"/>
      <c r="N31" s="31"/>
      <c r="O31" s="31"/>
    </row>
    <row r="32" spans="3:15" ht="30.65" customHeight="1">
      <c r="C32" s="88" t="s">
        <v>95</v>
      </c>
      <c r="D32" s="142" t="s">
        <v>96</v>
      </c>
      <c r="E32" s="142"/>
      <c r="F32" s="143"/>
      <c r="G32" s="46"/>
      <c r="H32" s="46"/>
      <c r="I32" s="46"/>
      <c r="J32" s="46"/>
      <c r="K32" s="46"/>
      <c r="L32" s="31"/>
      <c r="M32" s="31"/>
      <c r="N32" s="31"/>
      <c r="O32" s="31"/>
    </row>
    <row r="33" spans="3:15" ht="38.4" customHeight="1">
      <c r="C33" s="81" t="s">
        <v>195</v>
      </c>
      <c r="D33" s="149" t="s">
        <v>154</v>
      </c>
      <c r="E33" s="149"/>
      <c r="F33" s="150"/>
      <c r="G33" s="46"/>
      <c r="H33" s="46"/>
      <c r="I33" s="46"/>
      <c r="J33" s="46"/>
      <c r="K33" s="46"/>
      <c r="L33" s="31"/>
      <c r="M33" s="31"/>
      <c r="N33" s="31"/>
      <c r="O33" s="31"/>
    </row>
    <row r="34" spans="3:15" ht="38.4" customHeight="1">
      <c r="C34" s="81" t="s">
        <v>194</v>
      </c>
      <c r="D34" s="100" t="s">
        <v>96</v>
      </c>
      <c r="E34" s="100"/>
      <c r="F34" s="101"/>
      <c r="G34" s="46"/>
      <c r="H34" s="46"/>
      <c r="I34" s="46"/>
      <c r="J34" s="46"/>
      <c r="K34" s="46"/>
      <c r="L34" s="31"/>
      <c r="M34" s="31"/>
      <c r="N34" s="31"/>
      <c r="O34" s="31"/>
    </row>
    <row r="35" spans="3:15" ht="38.4" customHeight="1">
      <c r="C35" s="81" t="s">
        <v>155</v>
      </c>
      <c r="D35" s="100" t="s">
        <v>96</v>
      </c>
      <c r="E35" s="100"/>
      <c r="F35" s="101"/>
      <c r="G35" s="46"/>
      <c r="H35" s="46"/>
      <c r="I35" s="46"/>
      <c r="J35" s="46"/>
      <c r="K35" s="46"/>
      <c r="L35" s="31"/>
      <c r="M35" s="31"/>
      <c r="N35" s="31"/>
      <c r="O35" s="31"/>
    </row>
    <row r="36" spans="3:15" ht="38.4" customHeight="1">
      <c r="C36" s="81" t="s">
        <v>200</v>
      </c>
      <c r="D36" s="149" t="s">
        <v>154</v>
      </c>
      <c r="E36" s="149"/>
      <c r="F36" s="150"/>
      <c r="G36" s="46"/>
      <c r="H36" s="46"/>
      <c r="I36" s="46"/>
      <c r="J36" s="46"/>
      <c r="K36" s="46"/>
      <c r="L36" s="31"/>
      <c r="M36" s="31"/>
      <c r="N36" s="31"/>
      <c r="O36" s="31"/>
    </row>
    <row r="37" spans="3:15" ht="38.4" customHeight="1">
      <c r="C37" s="81" t="s">
        <v>49</v>
      </c>
      <c r="D37" s="100" t="s">
        <v>96</v>
      </c>
      <c r="E37" s="100"/>
      <c r="F37" s="101"/>
      <c r="G37" s="46"/>
      <c r="H37" s="46"/>
      <c r="I37" s="46"/>
      <c r="J37" s="46"/>
      <c r="K37" s="46"/>
      <c r="L37" s="31"/>
      <c r="M37" s="31"/>
      <c r="N37" s="31"/>
      <c r="O37" s="31"/>
    </row>
    <row r="38" spans="3:15" ht="43.25" customHeight="1" thickBot="1">
      <c r="C38" s="84" t="s">
        <v>97</v>
      </c>
      <c r="D38" s="98" t="s">
        <v>96</v>
      </c>
      <c r="E38" s="98"/>
      <c r="F38" s="99"/>
      <c r="G38" s="46"/>
      <c r="H38" s="46"/>
      <c r="I38" s="46"/>
      <c r="J38" s="46"/>
      <c r="K38" s="46"/>
      <c r="L38" s="31"/>
      <c r="M38" s="31"/>
      <c r="N38" s="31"/>
      <c r="O38" s="31"/>
    </row>
    <row r="39" ht="18.65" customHeight="1"/>
    <row r="40" spans="3:11" ht="31.75" customHeight="1">
      <c r="C40" s="94" t="s">
        <v>167</v>
      </c>
      <c r="D40" s="94"/>
      <c r="E40" s="94"/>
      <c r="F40" s="94"/>
      <c r="G40" s="94"/>
      <c r="H40" s="94"/>
      <c r="I40" s="94"/>
      <c r="J40" s="94"/>
      <c r="K40" s="94"/>
    </row>
    <row r="41" spans="3:11" ht="18.65" customHeight="1">
      <c r="C41" s="94"/>
      <c r="D41" s="94"/>
      <c r="E41" s="94"/>
      <c r="F41" s="94"/>
      <c r="G41" s="94"/>
      <c r="H41" s="94"/>
      <c r="I41" s="94"/>
      <c r="J41" s="94"/>
      <c r="K41" s="94"/>
    </row>
  </sheetData>
  <sheetProtection insertColumns="0" selectLockedCells="1"/>
  <mergeCells count="32">
    <mergeCell ref="D36:F36"/>
    <mergeCell ref="D37:F37"/>
    <mergeCell ref="D38:F38"/>
    <mergeCell ref="D35:F35"/>
    <mergeCell ref="D28:F28"/>
    <mergeCell ref="D30:F30"/>
    <mergeCell ref="D32:F32"/>
    <mergeCell ref="D33:F33"/>
    <mergeCell ref="D34:F34"/>
    <mergeCell ref="D31:F31"/>
    <mergeCell ref="H17:I17"/>
    <mergeCell ref="H18:I18"/>
    <mergeCell ref="D23:F23"/>
    <mergeCell ref="D25:F25"/>
    <mergeCell ref="D29:F29"/>
    <mergeCell ref="D26:F26"/>
    <mergeCell ref="D27:F27"/>
    <mergeCell ref="D24:F24"/>
    <mergeCell ref="C16:E16"/>
    <mergeCell ref="H16:I16"/>
    <mergeCell ref="A2:N2"/>
    <mergeCell ref="A3:C3"/>
    <mergeCell ref="D3:N3"/>
    <mergeCell ref="A4:C4"/>
    <mergeCell ref="D4:N4"/>
    <mergeCell ref="A5:C5"/>
    <mergeCell ref="D5:N5"/>
    <mergeCell ref="A7:N7"/>
    <mergeCell ref="A8:P8"/>
    <mergeCell ref="A10:O10"/>
    <mergeCell ref="C11:D11"/>
    <mergeCell ref="C12:D12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  <rowBreaks count="1" manualBreakCount="1">
    <brk id="2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  <pageSetUpPr fitToPage="1"/>
  </sheetPr>
  <dimension ref="A2:P41"/>
  <sheetViews>
    <sheetView zoomScale="85" zoomScaleNormal="85" workbookViewId="0" topLeftCell="A1">
      <selection activeCell="I26" sqref="I26"/>
    </sheetView>
  </sheetViews>
  <sheetFormatPr defaultColWidth="9.140625" defaultRowHeight="15"/>
  <cols>
    <col min="1" max="1" width="4.421875" style="2" customWidth="1"/>
    <col min="2" max="2" width="7.8515625" style="2" customWidth="1"/>
    <col min="3" max="3" width="38.00390625" style="2" customWidth="1"/>
    <col min="4" max="4" width="6.57421875" style="2" customWidth="1"/>
    <col min="5" max="5" width="14.421875" style="2" customWidth="1"/>
    <col min="6" max="6" width="15.421875" style="2" customWidth="1"/>
    <col min="7" max="7" width="14.00390625" style="2" customWidth="1"/>
    <col min="8" max="8" width="9.57421875" style="2" customWidth="1"/>
    <col min="9" max="9" width="14.00390625" style="2" customWidth="1"/>
    <col min="10" max="10" width="18.00390625" style="2" customWidth="1"/>
    <col min="11" max="11" width="16.57421875" style="2" customWidth="1"/>
    <col min="12" max="12" width="27.8515625" style="2" customWidth="1"/>
    <col min="13" max="13" width="23.57421875" style="2" customWidth="1"/>
    <col min="14" max="14" width="17.421875" style="2" customWidth="1"/>
    <col min="15" max="15" width="16.140625" style="2" customWidth="1"/>
    <col min="16" max="16" width="11.421875" style="2" customWidth="1"/>
    <col min="17" max="16384" width="9.140625" style="2" customWidth="1"/>
  </cols>
  <sheetData>
    <row r="1" ht="15" thickBot="1"/>
    <row r="2" spans="1:15" s="17" customFormat="1" ht="21.65" customHeight="1">
      <c r="A2" s="106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2"/>
    </row>
    <row r="3" spans="1:15" s="17" customFormat="1" ht="31.25" customHeight="1">
      <c r="A3" s="113" t="s">
        <v>4</v>
      </c>
      <c r="B3" s="114"/>
      <c r="C3" s="114"/>
      <c r="D3" s="109" t="s">
        <v>43</v>
      </c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2"/>
    </row>
    <row r="4" spans="1:15" s="17" customFormat="1" ht="31.25" customHeight="1">
      <c r="A4" s="117" t="s">
        <v>9</v>
      </c>
      <c r="B4" s="118"/>
      <c r="C4" s="118"/>
      <c r="D4" s="109" t="s">
        <v>163</v>
      </c>
      <c r="E4" s="109"/>
      <c r="F4" s="109"/>
      <c r="G4" s="109"/>
      <c r="H4" s="109"/>
      <c r="I4" s="109"/>
      <c r="J4" s="109"/>
      <c r="K4" s="109"/>
      <c r="L4" s="109"/>
      <c r="M4" s="109"/>
      <c r="N4" s="110"/>
      <c r="O4" s="2"/>
    </row>
    <row r="5" spans="1:15" s="17" customFormat="1" ht="27" customHeight="1" thickBot="1">
      <c r="A5" s="115" t="s">
        <v>5</v>
      </c>
      <c r="B5" s="116"/>
      <c r="C5" s="116"/>
      <c r="D5" s="111" t="s">
        <v>6</v>
      </c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2"/>
    </row>
    <row r="6" spans="1:15" s="17" customFormat="1" ht="15.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"/>
    </row>
    <row r="7" spans="1:15" s="17" customFormat="1" ht="42" customHeight="1">
      <c r="A7" s="119" t="s">
        <v>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36"/>
    </row>
    <row r="8" spans="1:16" s="17" customFormat="1" ht="43.5" customHeight="1">
      <c r="A8" s="119" t="s">
        <v>38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ht="17.25" customHeight="1" thickBot="1">
      <c r="E9" s="1"/>
    </row>
    <row r="10" spans="1:15" ht="17.2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4"/>
    </row>
    <row r="11" spans="1:15" ht="92.25" customHeight="1">
      <c r="A11" s="38" t="s">
        <v>2</v>
      </c>
      <c r="B11" s="39" t="s">
        <v>3</v>
      </c>
      <c r="C11" s="131" t="s">
        <v>25</v>
      </c>
      <c r="D11" s="132"/>
      <c r="E11" s="40" t="s">
        <v>203</v>
      </c>
      <c r="F11" s="41" t="s">
        <v>26</v>
      </c>
      <c r="G11" s="41" t="s">
        <v>16</v>
      </c>
      <c r="H11" s="41" t="s">
        <v>17</v>
      </c>
      <c r="I11" s="42" t="s">
        <v>23</v>
      </c>
      <c r="J11" s="42" t="s">
        <v>24</v>
      </c>
      <c r="K11" s="42" t="s">
        <v>18</v>
      </c>
      <c r="L11" s="43" t="s">
        <v>19</v>
      </c>
      <c r="M11" s="41" t="s">
        <v>20</v>
      </c>
      <c r="N11" s="41" t="s">
        <v>21</v>
      </c>
      <c r="O11" s="44" t="s">
        <v>14</v>
      </c>
    </row>
    <row r="12" spans="1:15" ht="44" thickBot="1">
      <c r="A12" s="23" t="s">
        <v>0</v>
      </c>
      <c r="B12" s="30" t="s">
        <v>101</v>
      </c>
      <c r="C12" s="138" t="s">
        <v>165</v>
      </c>
      <c r="D12" s="139"/>
      <c r="E12" s="30" t="s">
        <v>202</v>
      </c>
      <c r="F12" s="13">
        <v>1620</v>
      </c>
      <c r="G12" s="29"/>
      <c r="H12" s="15"/>
      <c r="I12" s="16">
        <f>G12*(H12+1)</f>
        <v>0</v>
      </c>
      <c r="J12" s="26">
        <f>F12*G12</f>
        <v>0</v>
      </c>
      <c r="K12" s="16">
        <f aca="true" t="shared" si="0" ref="K12">F12*I12</f>
        <v>0</v>
      </c>
      <c r="L12" s="65"/>
      <c r="M12" s="14"/>
      <c r="N12" s="14"/>
      <c r="O12" s="48"/>
    </row>
    <row r="13" spans="1:15" ht="17.4" customHeight="1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5" ht="13.75" customHeight="1">
      <c r="A14" s="56"/>
      <c r="B14" s="57"/>
      <c r="C14" s="57"/>
      <c r="D14" s="57"/>
      <c r="E14" s="58"/>
      <c r="F14" s="57"/>
      <c r="G14" s="57"/>
      <c r="H14" s="57"/>
      <c r="I14" s="57"/>
      <c r="J14" s="57"/>
      <c r="K14" s="57"/>
      <c r="L14" s="57"/>
      <c r="M14" s="57"/>
      <c r="N14" s="57"/>
      <c r="O14" s="57"/>
    </row>
    <row r="15" spans="1:15" ht="30" customHeight="1" thickBot="1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</row>
    <row r="16" spans="1:16" s="3" customFormat="1" ht="39" customHeight="1" thickBot="1">
      <c r="A16" s="31"/>
      <c r="B16" s="31"/>
      <c r="C16" s="125" t="s">
        <v>164</v>
      </c>
      <c r="D16" s="126"/>
      <c r="E16" s="126"/>
      <c r="F16" s="96" t="s">
        <v>29</v>
      </c>
      <c r="G16" s="95"/>
      <c r="H16" s="127">
        <f>SUM(J12:J12)</f>
        <v>0</v>
      </c>
      <c r="I16" s="128"/>
      <c r="J16" s="31"/>
      <c r="K16" s="31"/>
      <c r="L16" s="31"/>
      <c r="M16" s="31"/>
      <c r="N16" s="31"/>
      <c r="O16" s="31"/>
      <c r="P16" s="61"/>
    </row>
    <row r="17" spans="1:16" s="3" customFormat="1" ht="15.5">
      <c r="A17" s="31"/>
      <c r="B17" s="31"/>
      <c r="C17" s="31"/>
      <c r="D17" s="31"/>
      <c r="E17" s="31"/>
      <c r="F17" s="32" t="s">
        <v>10</v>
      </c>
      <c r="G17" s="33"/>
      <c r="H17" s="129">
        <f>H18-H16</f>
        <v>0</v>
      </c>
      <c r="I17" s="130"/>
      <c r="J17" s="31"/>
      <c r="K17" s="31"/>
      <c r="L17" s="31"/>
      <c r="M17" s="31"/>
      <c r="N17" s="31"/>
      <c r="O17" s="31"/>
      <c r="P17" s="45"/>
    </row>
    <row r="18" spans="1:16" ht="16" thickBot="1">
      <c r="A18" s="31"/>
      <c r="B18" s="31"/>
      <c r="C18" s="31"/>
      <c r="D18" s="31"/>
      <c r="E18" s="31"/>
      <c r="F18" s="34" t="s">
        <v>30</v>
      </c>
      <c r="G18" s="35"/>
      <c r="H18" s="104">
        <f>SUM(K12:K12)</f>
        <v>0</v>
      </c>
      <c r="I18" s="105"/>
      <c r="J18" s="31"/>
      <c r="K18" s="31"/>
      <c r="L18" s="31"/>
      <c r="M18" s="31"/>
      <c r="N18" s="31"/>
      <c r="O18" s="31"/>
      <c r="P18" s="45"/>
    </row>
    <row r="19" spans="1:16" ht="15.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45"/>
    </row>
    <row r="20" spans="1:15" ht="24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1"/>
    </row>
    <row r="21" spans="1:15" ht="24" customHeight="1">
      <c r="A21" s="4"/>
      <c r="B21" s="4"/>
      <c r="C21" s="47" t="s">
        <v>12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24" customHeight="1" thickBot="1">
      <c r="A22" s="4"/>
      <c r="B22" s="4"/>
      <c r="C22" s="47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42" customHeight="1" thickBot="1">
      <c r="A23" s="4"/>
      <c r="B23" s="4"/>
      <c r="C23" s="83" t="s">
        <v>94</v>
      </c>
      <c r="D23" s="120" t="s">
        <v>183</v>
      </c>
      <c r="E23" s="120"/>
      <c r="F23" s="12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70.25" customHeight="1">
      <c r="A24" s="4"/>
      <c r="B24" s="4"/>
      <c r="C24" s="80" t="s">
        <v>201</v>
      </c>
      <c r="D24" s="140" t="s">
        <v>96</v>
      </c>
      <c r="E24" s="140"/>
      <c r="F24" s="141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33.65" customHeight="1">
      <c r="A25" s="4"/>
      <c r="B25" s="4"/>
      <c r="C25" s="88" t="s">
        <v>98</v>
      </c>
      <c r="D25" s="142" t="s">
        <v>96</v>
      </c>
      <c r="E25" s="142"/>
      <c r="F25" s="143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42" customHeight="1">
      <c r="A26" s="4"/>
      <c r="B26" s="4"/>
      <c r="C26" s="88" t="s">
        <v>197</v>
      </c>
      <c r="D26" s="137" t="s">
        <v>96</v>
      </c>
      <c r="E26" s="100"/>
      <c r="F26" s="10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42" customHeight="1">
      <c r="A27" s="4"/>
      <c r="B27" s="4"/>
      <c r="C27" s="88" t="s">
        <v>199</v>
      </c>
      <c r="D27" s="137" t="s">
        <v>96</v>
      </c>
      <c r="E27" s="100"/>
      <c r="F27" s="101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33.65" customHeight="1">
      <c r="A28" s="4"/>
      <c r="B28" s="4"/>
      <c r="C28" s="88" t="s">
        <v>152</v>
      </c>
      <c r="D28" s="149" t="s">
        <v>154</v>
      </c>
      <c r="E28" s="149"/>
      <c r="F28" s="150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33.65" customHeight="1">
      <c r="A29" s="4"/>
      <c r="B29" s="4"/>
      <c r="C29" s="88" t="s">
        <v>161</v>
      </c>
      <c r="D29" s="142" t="s">
        <v>96</v>
      </c>
      <c r="E29" s="142"/>
      <c r="F29" s="143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27" customHeight="1">
      <c r="A30" s="4"/>
      <c r="B30" s="4"/>
      <c r="C30" s="88" t="s">
        <v>157</v>
      </c>
      <c r="D30" s="142" t="s">
        <v>96</v>
      </c>
      <c r="E30" s="142"/>
      <c r="F30" s="143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29.4" customHeight="1">
      <c r="A31" s="4"/>
      <c r="B31" s="4"/>
      <c r="C31" s="88" t="s">
        <v>158</v>
      </c>
      <c r="D31" s="142" t="s">
        <v>96</v>
      </c>
      <c r="E31" s="142"/>
      <c r="F31" s="143"/>
      <c r="G31" s="31"/>
      <c r="H31" s="31"/>
      <c r="I31" s="31"/>
      <c r="J31" s="31"/>
      <c r="K31" s="31"/>
      <c r="L31" s="31"/>
      <c r="M31" s="31"/>
      <c r="N31" s="31"/>
      <c r="O31" s="31"/>
    </row>
    <row r="32" spans="3:15" ht="30.65" customHeight="1">
      <c r="C32" s="88" t="s">
        <v>95</v>
      </c>
      <c r="D32" s="142" t="s">
        <v>96</v>
      </c>
      <c r="E32" s="142"/>
      <c r="F32" s="143"/>
      <c r="G32" s="46"/>
      <c r="H32" s="46"/>
      <c r="I32" s="46"/>
      <c r="J32" s="46"/>
      <c r="K32" s="46"/>
      <c r="L32" s="31"/>
      <c r="M32" s="31"/>
      <c r="N32" s="31"/>
      <c r="O32" s="31"/>
    </row>
    <row r="33" spans="3:15" ht="38.4" customHeight="1">
      <c r="C33" s="81" t="s">
        <v>195</v>
      </c>
      <c r="D33" s="100" t="s">
        <v>6</v>
      </c>
      <c r="E33" s="100"/>
      <c r="F33" s="101"/>
      <c r="G33" s="46"/>
      <c r="H33" s="46"/>
      <c r="I33" s="46"/>
      <c r="J33" s="46"/>
      <c r="K33" s="46"/>
      <c r="L33" s="31"/>
      <c r="M33" s="31"/>
      <c r="N33" s="31"/>
      <c r="O33" s="31"/>
    </row>
    <row r="34" spans="3:15" ht="38.4" customHeight="1">
      <c r="C34" s="81" t="s">
        <v>194</v>
      </c>
      <c r="D34" s="100" t="s">
        <v>96</v>
      </c>
      <c r="E34" s="100"/>
      <c r="F34" s="101"/>
      <c r="G34" s="46"/>
      <c r="H34" s="46"/>
      <c r="I34" s="46"/>
      <c r="J34" s="46"/>
      <c r="K34" s="46"/>
      <c r="L34" s="31"/>
      <c r="M34" s="31"/>
      <c r="N34" s="31"/>
      <c r="O34" s="31"/>
    </row>
    <row r="35" spans="3:15" ht="47.4" customHeight="1">
      <c r="C35" s="81" t="s">
        <v>198</v>
      </c>
      <c r="D35" s="149" t="s">
        <v>154</v>
      </c>
      <c r="E35" s="149"/>
      <c r="F35" s="150"/>
      <c r="G35" s="46"/>
      <c r="H35" s="46"/>
      <c r="I35" s="46"/>
      <c r="J35" s="46"/>
      <c r="K35" s="46"/>
      <c r="L35" s="31"/>
      <c r="M35" s="31"/>
      <c r="N35" s="31"/>
      <c r="O35" s="31"/>
    </row>
    <row r="36" spans="3:15" ht="50.4" customHeight="1">
      <c r="C36" s="81" t="s">
        <v>160</v>
      </c>
      <c r="D36" s="149" t="s">
        <v>154</v>
      </c>
      <c r="E36" s="149"/>
      <c r="F36" s="150"/>
      <c r="G36" s="46"/>
      <c r="H36" s="46"/>
      <c r="I36" s="46"/>
      <c r="J36" s="46"/>
      <c r="K36" s="46"/>
      <c r="L36" s="31"/>
      <c r="M36" s="31"/>
      <c r="N36" s="31"/>
      <c r="O36" s="31"/>
    </row>
    <row r="37" spans="3:15" ht="38.4" customHeight="1">
      <c r="C37" s="81" t="s">
        <v>49</v>
      </c>
      <c r="D37" s="100" t="s">
        <v>96</v>
      </c>
      <c r="E37" s="100"/>
      <c r="F37" s="101"/>
      <c r="G37" s="46"/>
      <c r="H37" s="46"/>
      <c r="I37" s="46"/>
      <c r="J37" s="46"/>
      <c r="K37" s="46"/>
      <c r="L37" s="31"/>
      <c r="M37" s="31"/>
      <c r="N37" s="31"/>
      <c r="O37" s="31"/>
    </row>
    <row r="38" spans="3:15" ht="43.25" customHeight="1" thickBot="1">
      <c r="C38" s="84" t="s">
        <v>97</v>
      </c>
      <c r="D38" s="98" t="s">
        <v>96</v>
      </c>
      <c r="E38" s="98"/>
      <c r="F38" s="99"/>
      <c r="G38" s="46"/>
      <c r="H38" s="46"/>
      <c r="I38" s="46"/>
      <c r="J38" s="46"/>
      <c r="K38" s="46"/>
      <c r="L38" s="31"/>
      <c r="M38" s="31"/>
      <c r="N38" s="31"/>
      <c r="O38" s="31"/>
    </row>
    <row r="39" ht="18.65" customHeight="1"/>
    <row r="40" spans="3:11" ht="27" customHeight="1">
      <c r="C40" s="94" t="s">
        <v>166</v>
      </c>
      <c r="D40" s="94"/>
      <c r="E40" s="94"/>
      <c r="F40" s="94"/>
      <c r="G40" s="94"/>
      <c r="H40" s="94"/>
      <c r="I40" s="94"/>
      <c r="J40" s="94"/>
      <c r="K40" s="94"/>
    </row>
    <row r="41" spans="3:11" ht="18.65" customHeight="1">
      <c r="C41" s="94"/>
      <c r="D41" s="94"/>
      <c r="E41" s="94"/>
      <c r="F41" s="94"/>
      <c r="G41" s="94"/>
      <c r="H41" s="94"/>
      <c r="I41" s="94"/>
      <c r="J41" s="94"/>
      <c r="K41" s="94"/>
    </row>
  </sheetData>
  <sheetProtection insertColumns="0" selectLockedCells="1"/>
  <mergeCells count="32">
    <mergeCell ref="D37:F37"/>
    <mergeCell ref="D38:F38"/>
    <mergeCell ref="D26:F26"/>
    <mergeCell ref="D27:F27"/>
    <mergeCell ref="D30:F30"/>
    <mergeCell ref="D31:F31"/>
    <mergeCell ref="D32:F32"/>
    <mergeCell ref="D33:F33"/>
    <mergeCell ref="D34:F34"/>
    <mergeCell ref="D29:F29"/>
    <mergeCell ref="A10:O10"/>
    <mergeCell ref="C11:D11"/>
    <mergeCell ref="C12:D12"/>
    <mergeCell ref="D35:F35"/>
    <mergeCell ref="D36:F36"/>
    <mergeCell ref="D25:F25"/>
    <mergeCell ref="D28:F28"/>
    <mergeCell ref="C16:E16"/>
    <mergeCell ref="H16:I16"/>
    <mergeCell ref="H17:I17"/>
    <mergeCell ref="H18:I18"/>
    <mergeCell ref="D23:F23"/>
    <mergeCell ref="D24:F24"/>
    <mergeCell ref="A7:N7"/>
    <mergeCell ref="A8:P8"/>
    <mergeCell ref="A5:C5"/>
    <mergeCell ref="D5:N5"/>
    <mergeCell ref="A2:N2"/>
    <mergeCell ref="A3:C3"/>
    <mergeCell ref="D3:N3"/>
    <mergeCell ref="A4:C4"/>
    <mergeCell ref="D4:N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3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2:P31"/>
  <sheetViews>
    <sheetView zoomScale="90" zoomScaleNormal="90" workbookViewId="0" topLeftCell="A1">
      <selection activeCell="H15" sqref="H15:I15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26.00390625" style="2" customWidth="1"/>
    <col min="4" max="4" width="16.140625" style="2" customWidth="1"/>
    <col min="5" max="5" width="14.28125" style="2" customWidth="1"/>
    <col min="6" max="7" width="14.00390625" style="2" customWidth="1"/>
    <col min="8" max="8" width="9.57421875" style="2" customWidth="1"/>
    <col min="9" max="9" width="14.00390625" style="2" customWidth="1"/>
    <col min="10" max="10" width="18.00390625" style="2" customWidth="1"/>
    <col min="11" max="11" width="16.57421875" style="2" customWidth="1"/>
    <col min="12" max="12" width="27.8515625" style="2" customWidth="1"/>
    <col min="13" max="13" width="22.140625" style="2" customWidth="1"/>
    <col min="14" max="14" width="15.8515625" style="2" customWidth="1"/>
    <col min="15" max="15" width="18.421875" style="2" customWidth="1"/>
    <col min="16" max="16" width="11.421875" style="2" customWidth="1"/>
    <col min="17" max="16384" width="9.140625" style="2" customWidth="1"/>
  </cols>
  <sheetData>
    <row r="1" ht="15" thickBot="1"/>
    <row r="2" spans="1:15" s="17" customFormat="1" ht="21.65" customHeight="1">
      <c r="A2" s="106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2"/>
    </row>
    <row r="3" spans="1:15" s="17" customFormat="1" ht="31.25" customHeight="1">
      <c r="A3" s="113" t="s">
        <v>4</v>
      </c>
      <c r="B3" s="114"/>
      <c r="C3" s="114"/>
      <c r="D3" s="109" t="s">
        <v>43</v>
      </c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2"/>
    </row>
    <row r="4" spans="1:15" s="17" customFormat="1" ht="31.25" customHeight="1">
      <c r="A4" s="117" t="s">
        <v>9</v>
      </c>
      <c r="B4" s="118"/>
      <c r="C4" s="118"/>
      <c r="D4" s="109" t="s">
        <v>106</v>
      </c>
      <c r="E4" s="109"/>
      <c r="F4" s="109"/>
      <c r="G4" s="109"/>
      <c r="H4" s="109"/>
      <c r="I4" s="109"/>
      <c r="J4" s="109"/>
      <c r="K4" s="109"/>
      <c r="L4" s="109"/>
      <c r="M4" s="109"/>
      <c r="N4" s="110"/>
      <c r="O4" s="2"/>
    </row>
    <row r="5" spans="1:15" s="17" customFormat="1" ht="27" customHeight="1" thickBot="1">
      <c r="A5" s="115" t="s">
        <v>5</v>
      </c>
      <c r="B5" s="116"/>
      <c r="C5" s="116"/>
      <c r="D5" s="111" t="s">
        <v>6</v>
      </c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2"/>
    </row>
    <row r="6" spans="1:15" s="17" customFormat="1" ht="15.5">
      <c r="A6" s="18"/>
      <c r="B6" s="18"/>
      <c r="C6" s="18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2"/>
    </row>
    <row r="7" spans="1:15" s="17" customFormat="1" ht="42" customHeight="1">
      <c r="A7" s="119" t="s">
        <v>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36"/>
    </row>
    <row r="8" spans="1:16" s="17" customFormat="1" ht="43.5" customHeight="1">
      <c r="A8" s="119" t="s">
        <v>38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ht="17.25" customHeight="1" thickBot="1">
      <c r="E9" s="1"/>
    </row>
    <row r="10" spans="1:15" ht="17.2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4"/>
    </row>
    <row r="11" spans="1:15" ht="92.25" customHeight="1">
      <c r="A11" s="38" t="s">
        <v>2</v>
      </c>
      <c r="B11" s="39" t="s">
        <v>3</v>
      </c>
      <c r="C11" s="131" t="s">
        <v>25</v>
      </c>
      <c r="D11" s="132"/>
      <c r="E11" s="40" t="s">
        <v>203</v>
      </c>
      <c r="F11" s="41" t="s">
        <v>22</v>
      </c>
      <c r="G11" s="41" t="s">
        <v>16</v>
      </c>
      <c r="H11" s="41" t="s">
        <v>17</v>
      </c>
      <c r="I11" s="42" t="s">
        <v>23</v>
      </c>
      <c r="J11" s="42" t="s">
        <v>24</v>
      </c>
      <c r="K11" s="42" t="s">
        <v>18</v>
      </c>
      <c r="L11" s="43" t="s">
        <v>19</v>
      </c>
      <c r="M11" s="41" t="s">
        <v>20</v>
      </c>
      <c r="N11" s="41" t="s">
        <v>21</v>
      </c>
      <c r="O11" s="44" t="s">
        <v>14</v>
      </c>
    </row>
    <row r="12" spans="1:15" ht="45" customHeight="1" thickBot="1">
      <c r="A12" s="23" t="s">
        <v>0</v>
      </c>
      <c r="B12" s="30">
        <v>35204</v>
      </c>
      <c r="C12" s="133" t="s">
        <v>47</v>
      </c>
      <c r="D12" s="134"/>
      <c r="E12" s="30" t="s">
        <v>202</v>
      </c>
      <c r="F12" s="79">
        <v>11640</v>
      </c>
      <c r="G12" s="29"/>
      <c r="H12" s="15"/>
      <c r="I12" s="16">
        <f aca="true" t="shared" si="0" ref="I12">G12*(H12+1)</f>
        <v>0</v>
      </c>
      <c r="J12" s="26">
        <f aca="true" t="shared" si="1" ref="J12">F12*G12</f>
        <v>0</v>
      </c>
      <c r="K12" s="16">
        <f aca="true" t="shared" si="2" ref="K12">F12*I12</f>
        <v>0</v>
      </c>
      <c r="L12" s="64"/>
      <c r="M12" s="14"/>
      <c r="N12" s="14"/>
      <c r="O12" s="48"/>
    </row>
    <row r="13" spans="1:15" s="3" customFormat="1" ht="14.25" customHeight="1" thickBot="1">
      <c r="A13" s="7"/>
      <c r="B13" s="7"/>
      <c r="C13" s="8"/>
      <c r="D13" s="9"/>
      <c r="E13" s="10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3" customFormat="1" ht="39" customHeight="1" thickBot="1">
      <c r="A14" s="31"/>
      <c r="B14" s="31"/>
      <c r="C14" s="125" t="s">
        <v>31</v>
      </c>
      <c r="D14" s="126"/>
      <c r="E14" s="126"/>
      <c r="F14" s="96" t="s">
        <v>29</v>
      </c>
      <c r="G14" s="95"/>
      <c r="H14" s="127">
        <f>SUM(J12:J12)</f>
        <v>0</v>
      </c>
      <c r="I14" s="128"/>
      <c r="J14" s="31"/>
      <c r="K14" s="31"/>
      <c r="L14" s="31"/>
      <c r="M14" s="31"/>
      <c r="N14" s="31"/>
      <c r="O14" s="61"/>
    </row>
    <row r="15" spans="1:15" s="3" customFormat="1" ht="15.5">
      <c r="A15" s="31"/>
      <c r="B15" s="31"/>
      <c r="C15" s="31"/>
      <c r="D15" s="31"/>
      <c r="E15" s="31"/>
      <c r="F15" s="32" t="s">
        <v>10</v>
      </c>
      <c r="G15" s="33"/>
      <c r="H15" s="129">
        <f>H16-H14</f>
        <v>0</v>
      </c>
      <c r="I15" s="130"/>
      <c r="J15" s="31"/>
      <c r="K15" s="31"/>
      <c r="L15" s="31"/>
      <c r="M15" s="31"/>
      <c r="N15" s="31"/>
      <c r="O15" s="45"/>
    </row>
    <row r="16" spans="1:15" ht="16" thickBot="1">
      <c r="A16" s="31"/>
      <c r="B16" s="31"/>
      <c r="C16" s="31"/>
      <c r="D16" s="31"/>
      <c r="E16" s="31"/>
      <c r="F16" s="34" t="s">
        <v>30</v>
      </c>
      <c r="G16" s="35"/>
      <c r="H16" s="104">
        <f>SUM(K12:K12)</f>
        <v>0</v>
      </c>
      <c r="I16" s="105"/>
      <c r="J16" s="31"/>
      <c r="K16" s="31"/>
      <c r="L16" s="31"/>
      <c r="M16" s="31"/>
      <c r="N16" s="31"/>
      <c r="O16" s="45"/>
    </row>
    <row r="17" spans="1:15" ht="15.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45"/>
    </row>
    <row r="18" spans="1:15" ht="24" customHeight="1">
      <c r="A18" s="4"/>
      <c r="B18" s="4"/>
      <c r="C18" s="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45"/>
    </row>
    <row r="19" spans="1:15" ht="24" customHeight="1">
      <c r="A19" s="4"/>
      <c r="B19" s="4"/>
      <c r="C19" s="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24" customHeight="1">
      <c r="A20" s="4"/>
      <c r="B20" s="4"/>
      <c r="C20" s="47" t="s">
        <v>12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24" customHeight="1" thickBot="1">
      <c r="A21" s="4"/>
      <c r="B21" s="4"/>
      <c r="C21" s="4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42" customHeight="1" thickBot="1">
      <c r="A22" s="4"/>
      <c r="B22" s="4"/>
      <c r="C22" s="83" t="s">
        <v>48</v>
      </c>
      <c r="D22" s="120" t="s">
        <v>27</v>
      </c>
      <c r="E22" s="120"/>
      <c r="F22" s="12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42" customHeight="1">
      <c r="A23" s="4"/>
      <c r="B23" s="4"/>
      <c r="C23" s="87" t="s">
        <v>199</v>
      </c>
      <c r="D23" s="100" t="s">
        <v>6</v>
      </c>
      <c r="E23" s="100"/>
      <c r="F23" s="101"/>
      <c r="G23" s="31"/>
      <c r="H23" s="31"/>
      <c r="I23" s="31"/>
      <c r="J23" s="31"/>
      <c r="K23" s="31"/>
      <c r="L23" s="31"/>
      <c r="M23" s="31"/>
      <c r="N23" s="31"/>
      <c r="O23" s="31"/>
    </row>
    <row r="24" spans="3:15" ht="33" customHeight="1">
      <c r="C24" s="81" t="s">
        <v>107</v>
      </c>
      <c r="D24" s="100" t="s">
        <v>6</v>
      </c>
      <c r="E24" s="100"/>
      <c r="F24" s="101"/>
      <c r="G24" s="62"/>
      <c r="H24" s="62"/>
      <c r="I24" s="62"/>
      <c r="J24" s="62"/>
      <c r="K24" s="62"/>
      <c r="L24" s="31"/>
      <c r="M24" s="31"/>
      <c r="N24" s="31"/>
      <c r="O24" s="31"/>
    </row>
    <row r="25" spans="3:15" ht="33" customHeight="1">
      <c r="C25" s="81" t="s">
        <v>108</v>
      </c>
      <c r="D25" s="100" t="s">
        <v>6</v>
      </c>
      <c r="E25" s="100"/>
      <c r="F25" s="101"/>
      <c r="G25" s="62"/>
      <c r="H25" s="62"/>
      <c r="I25" s="62"/>
      <c r="J25" s="62"/>
      <c r="K25" s="62"/>
      <c r="L25" s="31"/>
      <c r="M25" s="31"/>
      <c r="N25" s="31"/>
      <c r="O25" s="31"/>
    </row>
    <row r="26" spans="3:15" ht="33" customHeight="1">
      <c r="C26" s="81" t="s">
        <v>49</v>
      </c>
      <c r="D26" s="100" t="s">
        <v>6</v>
      </c>
      <c r="E26" s="100"/>
      <c r="F26" s="101"/>
      <c r="G26" s="62"/>
      <c r="H26" s="62"/>
      <c r="I26" s="62"/>
      <c r="J26" s="62"/>
      <c r="K26" s="62"/>
      <c r="L26" s="31"/>
      <c r="M26" s="31"/>
      <c r="N26" s="31"/>
      <c r="O26" s="31"/>
    </row>
    <row r="27" spans="3:15" ht="33" customHeight="1">
      <c r="C27" s="81" t="s">
        <v>170</v>
      </c>
      <c r="D27" s="100" t="s">
        <v>6</v>
      </c>
      <c r="E27" s="100"/>
      <c r="F27" s="101"/>
      <c r="G27" s="62"/>
      <c r="H27" s="62"/>
      <c r="I27" s="62"/>
      <c r="J27" s="62"/>
      <c r="K27" s="62"/>
      <c r="L27" s="31"/>
      <c r="M27" s="31"/>
      <c r="N27" s="31"/>
      <c r="O27" s="31"/>
    </row>
    <row r="28" spans="3:15" ht="33" customHeight="1">
      <c r="C28" s="81" t="s">
        <v>178</v>
      </c>
      <c r="D28" s="100" t="s">
        <v>6</v>
      </c>
      <c r="E28" s="100"/>
      <c r="F28" s="101"/>
      <c r="G28" s="62"/>
      <c r="H28" s="62"/>
      <c r="I28" s="62"/>
      <c r="J28" s="62"/>
      <c r="K28" s="62"/>
      <c r="L28" s="31"/>
      <c r="M28" s="31"/>
      <c r="N28" s="31"/>
      <c r="O28" s="31"/>
    </row>
    <row r="29" spans="3:15" ht="33" customHeight="1">
      <c r="C29" s="81" t="s">
        <v>103</v>
      </c>
      <c r="D29" s="100" t="s">
        <v>6</v>
      </c>
      <c r="E29" s="100"/>
      <c r="F29" s="101"/>
      <c r="G29" s="62"/>
      <c r="H29" s="62"/>
      <c r="I29" s="62"/>
      <c r="J29" s="62"/>
      <c r="K29" s="62"/>
      <c r="L29" s="31"/>
      <c r="M29" s="31"/>
      <c r="N29" s="31"/>
      <c r="O29" s="31"/>
    </row>
    <row r="30" spans="3:15" ht="33" customHeight="1">
      <c r="C30" s="85" t="s">
        <v>104</v>
      </c>
      <c r="D30" s="100" t="s">
        <v>6</v>
      </c>
      <c r="E30" s="100"/>
      <c r="F30" s="101"/>
      <c r="G30" s="62"/>
      <c r="H30" s="62"/>
      <c r="I30" s="62"/>
      <c r="J30" s="62"/>
      <c r="K30" s="62"/>
      <c r="L30" s="31"/>
      <c r="M30" s="31"/>
      <c r="N30" s="31"/>
      <c r="O30" s="31"/>
    </row>
    <row r="31" spans="3:15" ht="42.65" customHeight="1" thickBot="1">
      <c r="C31" s="82" t="s">
        <v>105</v>
      </c>
      <c r="D31" s="135" t="s">
        <v>6</v>
      </c>
      <c r="E31" s="135"/>
      <c r="F31" s="136"/>
      <c r="G31" s="62"/>
      <c r="H31" s="62"/>
      <c r="I31" s="62"/>
      <c r="J31" s="62"/>
      <c r="K31" s="62"/>
      <c r="L31" s="31"/>
      <c r="M31" s="31"/>
      <c r="N31" s="31"/>
      <c r="O31" s="31"/>
    </row>
  </sheetData>
  <sheetProtection formatRows="0" selectLockedCells="1"/>
  <mergeCells count="26">
    <mergeCell ref="A5:C5"/>
    <mergeCell ref="D5:N5"/>
    <mergeCell ref="A2:N2"/>
    <mergeCell ref="A3:C3"/>
    <mergeCell ref="D3:N3"/>
    <mergeCell ref="A4:C4"/>
    <mergeCell ref="D4:N4"/>
    <mergeCell ref="H14:I14"/>
    <mergeCell ref="H15:I15"/>
    <mergeCell ref="H16:I16"/>
    <mergeCell ref="A7:N7"/>
    <mergeCell ref="A8:P8"/>
    <mergeCell ref="A10:O10"/>
    <mergeCell ref="C11:D11"/>
    <mergeCell ref="C12:D12"/>
    <mergeCell ref="C14:E14"/>
    <mergeCell ref="D22:F22"/>
    <mergeCell ref="D24:F24"/>
    <mergeCell ref="D31:F31"/>
    <mergeCell ref="D25:F25"/>
    <mergeCell ref="D26:F26"/>
    <mergeCell ref="D30:F30"/>
    <mergeCell ref="D27:F27"/>
    <mergeCell ref="D28:F28"/>
    <mergeCell ref="D29:F29"/>
    <mergeCell ref="D23:F23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2:P30"/>
  <sheetViews>
    <sheetView zoomScale="90" zoomScaleNormal="90" workbookViewId="0" topLeftCell="A1">
      <selection activeCell="G12" sqref="G12:H12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33.8515625" style="2" customWidth="1"/>
    <col min="4" max="4" width="16.140625" style="2" customWidth="1"/>
    <col min="5" max="5" width="14.421875" style="2" customWidth="1"/>
    <col min="6" max="7" width="14.00390625" style="2" customWidth="1"/>
    <col min="8" max="8" width="9.57421875" style="2" customWidth="1"/>
    <col min="9" max="9" width="14.00390625" style="2" customWidth="1"/>
    <col min="10" max="10" width="18.00390625" style="2" customWidth="1"/>
    <col min="11" max="11" width="16.57421875" style="2" customWidth="1"/>
    <col min="12" max="12" width="27.8515625" style="2" customWidth="1"/>
    <col min="13" max="13" width="22.140625" style="2" customWidth="1"/>
    <col min="14" max="14" width="15.8515625" style="2" customWidth="1"/>
    <col min="15" max="15" width="18.421875" style="2" customWidth="1"/>
    <col min="16" max="16" width="11.421875" style="2" customWidth="1"/>
    <col min="17" max="16384" width="9.140625" style="2" customWidth="1"/>
  </cols>
  <sheetData>
    <row r="1" ht="15" thickBot="1"/>
    <row r="2" spans="1:15" s="17" customFormat="1" ht="21.65" customHeight="1">
      <c r="A2" s="106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2"/>
    </row>
    <row r="3" spans="1:15" s="17" customFormat="1" ht="31.25" customHeight="1">
      <c r="A3" s="113" t="s">
        <v>4</v>
      </c>
      <c r="B3" s="114"/>
      <c r="C3" s="114"/>
      <c r="D3" s="109" t="s">
        <v>43</v>
      </c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2"/>
    </row>
    <row r="4" spans="1:15" s="17" customFormat="1" ht="31.25" customHeight="1">
      <c r="A4" s="117" t="s">
        <v>9</v>
      </c>
      <c r="B4" s="118"/>
      <c r="C4" s="118"/>
      <c r="D4" s="109" t="s">
        <v>144</v>
      </c>
      <c r="E4" s="109"/>
      <c r="F4" s="109"/>
      <c r="G4" s="109"/>
      <c r="H4" s="109"/>
      <c r="I4" s="109"/>
      <c r="J4" s="109"/>
      <c r="K4" s="109"/>
      <c r="L4" s="109"/>
      <c r="M4" s="109"/>
      <c r="N4" s="110"/>
      <c r="O4" s="2"/>
    </row>
    <row r="5" spans="1:15" s="17" customFormat="1" ht="27" customHeight="1" thickBot="1">
      <c r="A5" s="115" t="s">
        <v>5</v>
      </c>
      <c r="B5" s="116"/>
      <c r="C5" s="116"/>
      <c r="D5" s="111" t="s">
        <v>6</v>
      </c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2"/>
    </row>
    <row r="6" spans="1:15" s="17" customFormat="1" ht="15.5">
      <c r="A6" s="18"/>
      <c r="B6" s="18"/>
      <c r="C6" s="18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2"/>
    </row>
    <row r="7" spans="1:15" s="17" customFormat="1" ht="42" customHeight="1">
      <c r="A7" s="119" t="s">
        <v>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36"/>
    </row>
    <row r="8" spans="1:16" s="17" customFormat="1" ht="43.5" customHeight="1">
      <c r="A8" s="119" t="s">
        <v>38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ht="17.25" customHeight="1" thickBot="1">
      <c r="E9" s="1"/>
    </row>
    <row r="10" spans="1:15" ht="17.2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4"/>
    </row>
    <row r="11" spans="1:15" ht="92.25" customHeight="1">
      <c r="A11" s="38" t="s">
        <v>2</v>
      </c>
      <c r="B11" s="39" t="s">
        <v>3</v>
      </c>
      <c r="C11" s="131" t="s">
        <v>25</v>
      </c>
      <c r="D11" s="132"/>
      <c r="E11" s="40" t="s">
        <v>203</v>
      </c>
      <c r="F11" s="41" t="s">
        <v>22</v>
      </c>
      <c r="G11" s="41" t="s">
        <v>16</v>
      </c>
      <c r="H11" s="41" t="s">
        <v>17</v>
      </c>
      <c r="I11" s="42" t="s">
        <v>23</v>
      </c>
      <c r="J11" s="42" t="s">
        <v>24</v>
      </c>
      <c r="K11" s="42" t="s">
        <v>18</v>
      </c>
      <c r="L11" s="43" t="s">
        <v>19</v>
      </c>
      <c r="M11" s="41" t="s">
        <v>20</v>
      </c>
      <c r="N11" s="41" t="s">
        <v>21</v>
      </c>
      <c r="O11" s="44" t="s">
        <v>14</v>
      </c>
    </row>
    <row r="12" spans="1:15" ht="45" customHeight="1" thickBot="1">
      <c r="A12" s="23" t="s">
        <v>0</v>
      </c>
      <c r="B12" s="30">
        <v>35206</v>
      </c>
      <c r="C12" s="133" t="s">
        <v>45</v>
      </c>
      <c r="D12" s="134"/>
      <c r="E12" s="30" t="s">
        <v>202</v>
      </c>
      <c r="F12" s="79">
        <v>4800</v>
      </c>
      <c r="G12" s="29"/>
      <c r="H12" s="15"/>
      <c r="I12" s="16">
        <f>G12*(H12+1)</f>
        <v>0</v>
      </c>
      <c r="J12" s="26">
        <f>F12*G12</f>
        <v>0</v>
      </c>
      <c r="K12" s="16">
        <f>F12*I12</f>
        <v>0</v>
      </c>
      <c r="L12" s="64"/>
      <c r="M12" s="14"/>
      <c r="N12" s="14"/>
      <c r="O12" s="48"/>
    </row>
    <row r="13" spans="1:15" s="3" customFormat="1" ht="14.25" customHeight="1" thickBot="1">
      <c r="A13" s="7"/>
      <c r="B13" s="7"/>
      <c r="C13" s="8"/>
      <c r="D13" s="9"/>
      <c r="E13" s="10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3" customFormat="1" ht="39" customHeight="1" thickBot="1">
      <c r="A14" s="31"/>
      <c r="B14" s="31"/>
      <c r="C14" s="125" t="s">
        <v>32</v>
      </c>
      <c r="D14" s="126"/>
      <c r="E14" s="126"/>
      <c r="F14" s="96" t="s">
        <v>29</v>
      </c>
      <c r="G14" s="95"/>
      <c r="H14" s="127">
        <f>SUM(J12:J12)</f>
        <v>0</v>
      </c>
      <c r="I14" s="128"/>
      <c r="J14" s="31"/>
      <c r="K14" s="31"/>
      <c r="L14" s="31"/>
      <c r="M14" s="31"/>
      <c r="N14" s="31"/>
      <c r="O14" s="61"/>
    </row>
    <row r="15" spans="1:15" s="3" customFormat="1" ht="15.5">
      <c r="A15" s="31"/>
      <c r="B15" s="31"/>
      <c r="C15" s="31"/>
      <c r="D15" s="31"/>
      <c r="E15" s="31"/>
      <c r="F15" s="32" t="s">
        <v>10</v>
      </c>
      <c r="G15" s="33"/>
      <c r="H15" s="129">
        <f>H16-H14</f>
        <v>0</v>
      </c>
      <c r="I15" s="130"/>
      <c r="J15" s="31"/>
      <c r="K15" s="31"/>
      <c r="L15" s="31"/>
      <c r="M15" s="31"/>
      <c r="N15" s="31"/>
      <c r="O15" s="45"/>
    </row>
    <row r="16" spans="1:15" ht="16" thickBot="1">
      <c r="A16" s="31"/>
      <c r="B16" s="31"/>
      <c r="C16" s="31"/>
      <c r="D16" s="31"/>
      <c r="E16" s="31"/>
      <c r="F16" s="34" t="s">
        <v>30</v>
      </c>
      <c r="G16" s="35"/>
      <c r="H16" s="104">
        <f>SUM(K12:K12)</f>
        <v>0</v>
      </c>
      <c r="I16" s="105"/>
      <c r="J16" s="31"/>
      <c r="K16" s="31"/>
      <c r="L16" s="31"/>
      <c r="M16" s="31"/>
      <c r="N16" s="31"/>
      <c r="O16" s="45"/>
    </row>
    <row r="17" spans="1:15" ht="15.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45"/>
    </row>
    <row r="18" spans="1:15" ht="24" customHeight="1">
      <c r="A18" s="4"/>
      <c r="B18" s="4"/>
      <c r="C18" s="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45"/>
    </row>
    <row r="19" spans="1:15" ht="24" customHeight="1">
      <c r="A19" s="4"/>
      <c r="B19" s="4"/>
      <c r="C19" s="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24" customHeight="1">
      <c r="A20" s="4"/>
      <c r="B20" s="4"/>
      <c r="C20" s="47" t="s">
        <v>12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24" customHeight="1" thickBot="1">
      <c r="A21" s="4"/>
      <c r="B21" s="4"/>
      <c r="C21" s="4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42" customHeight="1" thickBot="1">
      <c r="A22" s="4"/>
      <c r="B22" s="4"/>
      <c r="C22" s="83" t="s">
        <v>48</v>
      </c>
      <c r="D22" s="120" t="s">
        <v>27</v>
      </c>
      <c r="E22" s="120"/>
      <c r="F22" s="12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42" customHeight="1">
      <c r="A23" s="4"/>
      <c r="B23" s="4"/>
      <c r="C23" s="87" t="s">
        <v>199</v>
      </c>
      <c r="D23" s="100" t="s">
        <v>6</v>
      </c>
      <c r="E23" s="100"/>
      <c r="F23" s="101"/>
      <c r="G23" s="31"/>
      <c r="H23" s="31"/>
      <c r="I23" s="31"/>
      <c r="J23" s="31"/>
      <c r="K23" s="31"/>
      <c r="L23" s="31"/>
      <c r="M23" s="31"/>
      <c r="N23" s="31"/>
      <c r="O23" s="31"/>
    </row>
    <row r="24" spans="3:15" ht="33" customHeight="1">
      <c r="C24" s="81" t="s">
        <v>46</v>
      </c>
      <c r="D24" s="100" t="s">
        <v>6</v>
      </c>
      <c r="E24" s="100"/>
      <c r="F24" s="101"/>
      <c r="G24" s="62"/>
      <c r="H24" s="62"/>
      <c r="I24" s="62"/>
      <c r="J24" s="62"/>
      <c r="K24" s="62"/>
      <c r="L24" s="31"/>
      <c r="M24" s="31"/>
      <c r="N24" s="31"/>
      <c r="O24" s="31"/>
    </row>
    <row r="25" spans="3:15" ht="33" customHeight="1">
      <c r="C25" s="85" t="s">
        <v>49</v>
      </c>
      <c r="D25" s="100" t="s">
        <v>6</v>
      </c>
      <c r="E25" s="100"/>
      <c r="F25" s="101"/>
      <c r="G25" s="62"/>
      <c r="H25" s="62"/>
      <c r="I25" s="62"/>
      <c r="J25" s="62"/>
      <c r="K25" s="62"/>
      <c r="L25" s="31"/>
      <c r="M25" s="31"/>
      <c r="N25" s="31"/>
      <c r="O25" s="31"/>
    </row>
    <row r="26" spans="3:15" ht="33" customHeight="1">
      <c r="C26" s="85" t="s">
        <v>171</v>
      </c>
      <c r="D26" s="100" t="s">
        <v>6</v>
      </c>
      <c r="E26" s="100"/>
      <c r="F26" s="101"/>
      <c r="G26" s="62"/>
      <c r="H26" s="62"/>
      <c r="I26" s="62"/>
      <c r="J26" s="62"/>
      <c r="K26" s="62"/>
      <c r="L26" s="31"/>
      <c r="M26" s="31"/>
      <c r="N26" s="31"/>
      <c r="O26" s="31"/>
    </row>
    <row r="27" spans="3:15" ht="33" customHeight="1">
      <c r="C27" s="85" t="s">
        <v>178</v>
      </c>
      <c r="D27" s="100" t="s">
        <v>6</v>
      </c>
      <c r="E27" s="100"/>
      <c r="F27" s="101"/>
      <c r="G27" s="62"/>
      <c r="H27" s="62"/>
      <c r="I27" s="62"/>
      <c r="J27" s="62"/>
      <c r="K27" s="62"/>
      <c r="L27" s="31"/>
      <c r="M27" s="31"/>
      <c r="N27" s="31"/>
      <c r="O27" s="31"/>
    </row>
    <row r="28" spans="3:15" ht="33" customHeight="1">
      <c r="C28" s="85" t="s">
        <v>103</v>
      </c>
      <c r="D28" s="100" t="s">
        <v>6</v>
      </c>
      <c r="E28" s="100"/>
      <c r="F28" s="101"/>
      <c r="G28" s="62"/>
      <c r="H28" s="62"/>
      <c r="I28" s="62"/>
      <c r="J28" s="62"/>
      <c r="K28" s="62"/>
      <c r="L28" s="31"/>
      <c r="M28" s="31"/>
      <c r="N28" s="31"/>
      <c r="O28" s="31"/>
    </row>
    <row r="29" spans="3:15" ht="33" customHeight="1">
      <c r="C29" s="85" t="s">
        <v>105</v>
      </c>
      <c r="D29" s="100" t="s">
        <v>6</v>
      </c>
      <c r="E29" s="100"/>
      <c r="F29" s="101"/>
      <c r="G29" s="62"/>
      <c r="H29" s="62"/>
      <c r="I29" s="62"/>
      <c r="J29" s="62"/>
      <c r="K29" s="62"/>
      <c r="L29" s="31"/>
      <c r="M29" s="31"/>
      <c r="N29" s="31"/>
      <c r="O29" s="31"/>
    </row>
    <row r="30" spans="3:15" ht="42.65" customHeight="1" thickBot="1">
      <c r="C30" s="82" t="s">
        <v>104</v>
      </c>
      <c r="D30" s="135" t="s">
        <v>6</v>
      </c>
      <c r="E30" s="135"/>
      <c r="F30" s="136"/>
      <c r="G30" s="62"/>
      <c r="H30" s="62"/>
      <c r="I30" s="62"/>
      <c r="J30" s="62"/>
      <c r="K30" s="62"/>
      <c r="L30" s="31"/>
      <c r="M30" s="31"/>
      <c r="N30" s="31"/>
      <c r="O30" s="31"/>
    </row>
  </sheetData>
  <sheetProtection formatRows="0" selectLockedCells="1"/>
  <mergeCells count="25">
    <mergeCell ref="A5:C5"/>
    <mergeCell ref="D5:N5"/>
    <mergeCell ref="A2:N2"/>
    <mergeCell ref="A3:C3"/>
    <mergeCell ref="D3:N3"/>
    <mergeCell ref="A4:C4"/>
    <mergeCell ref="D4:N4"/>
    <mergeCell ref="H14:I14"/>
    <mergeCell ref="H15:I15"/>
    <mergeCell ref="H16:I16"/>
    <mergeCell ref="A7:N7"/>
    <mergeCell ref="A8:P8"/>
    <mergeCell ref="A10:O10"/>
    <mergeCell ref="C11:D11"/>
    <mergeCell ref="C12:D12"/>
    <mergeCell ref="C14:E14"/>
    <mergeCell ref="D22:F22"/>
    <mergeCell ref="D24:F24"/>
    <mergeCell ref="D30:F30"/>
    <mergeCell ref="D28:F28"/>
    <mergeCell ref="D29:F29"/>
    <mergeCell ref="D25:F25"/>
    <mergeCell ref="D26:F26"/>
    <mergeCell ref="D27:F27"/>
    <mergeCell ref="D23:F23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3" r:id="rId1"/>
  <rowBreaks count="1" manualBreakCount="1">
    <brk id="1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2:P31"/>
  <sheetViews>
    <sheetView zoomScale="90" zoomScaleNormal="90" workbookViewId="0" topLeftCell="A1">
      <selection activeCell="H15" sqref="H15:I15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26.140625" style="2" customWidth="1"/>
    <col min="4" max="4" width="16.140625" style="2" customWidth="1"/>
    <col min="5" max="5" width="14.28125" style="2" customWidth="1"/>
    <col min="6" max="7" width="14.00390625" style="2" customWidth="1"/>
    <col min="8" max="8" width="9.57421875" style="2" customWidth="1"/>
    <col min="9" max="9" width="14.00390625" style="2" customWidth="1"/>
    <col min="10" max="10" width="18.00390625" style="2" customWidth="1"/>
    <col min="11" max="11" width="16.57421875" style="2" customWidth="1"/>
    <col min="12" max="12" width="27.8515625" style="2" customWidth="1"/>
    <col min="13" max="13" width="22.140625" style="2" customWidth="1"/>
    <col min="14" max="14" width="15.8515625" style="2" customWidth="1"/>
    <col min="15" max="15" width="18.421875" style="2" customWidth="1"/>
    <col min="16" max="16" width="11.421875" style="2" customWidth="1"/>
    <col min="17" max="16384" width="9.140625" style="2" customWidth="1"/>
  </cols>
  <sheetData>
    <row r="1" ht="15" thickBot="1"/>
    <row r="2" spans="1:15" s="17" customFormat="1" ht="21.65" customHeight="1">
      <c r="A2" s="106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2"/>
    </row>
    <row r="3" spans="1:15" s="17" customFormat="1" ht="31.25" customHeight="1">
      <c r="A3" s="113" t="s">
        <v>4</v>
      </c>
      <c r="B3" s="114"/>
      <c r="C3" s="114"/>
      <c r="D3" s="109" t="s">
        <v>43</v>
      </c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2"/>
    </row>
    <row r="4" spans="1:15" s="17" customFormat="1" ht="31.25" customHeight="1">
      <c r="A4" s="117" t="s">
        <v>9</v>
      </c>
      <c r="B4" s="118"/>
      <c r="C4" s="118"/>
      <c r="D4" s="109" t="s">
        <v>143</v>
      </c>
      <c r="E4" s="109"/>
      <c r="F4" s="109"/>
      <c r="G4" s="109"/>
      <c r="H4" s="109"/>
      <c r="I4" s="109"/>
      <c r="J4" s="109"/>
      <c r="K4" s="109"/>
      <c r="L4" s="109"/>
      <c r="M4" s="109"/>
      <c r="N4" s="110"/>
      <c r="O4" s="2"/>
    </row>
    <row r="5" spans="1:15" s="17" customFormat="1" ht="27" customHeight="1" thickBot="1">
      <c r="A5" s="115" t="s">
        <v>5</v>
      </c>
      <c r="B5" s="116"/>
      <c r="C5" s="116"/>
      <c r="D5" s="111" t="s">
        <v>6</v>
      </c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2"/>
    </row>
    <row r="6" spans="1:15" s="17" customFormat="1" ht="15.5">
      <c r="A6" s="18"/>
      <c r="B6" s="18"/>
      <c r="C6" s="18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2"/>
    </row>
    <row r="7" spans="1:15" s="17" customFormat="1" ht="42" customHeight="1">
      <c r="A7" s="119" t="s">
        <v>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36"/>
    </row>
    <row r="8" spans="1:16" s="17" customFormat="1" ht="43.5" customHeight="1">
      <c r="A8" s="119" t="s">
        <v>38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ht="17.25" customHeight="1" thickBot="1">
      <c r="E9" s="1"/>
    </row>
    <row r="10" spans="1:15" ht="17.2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4"/>
    </row>
    <row r="11" spans="1:15" ht="92.25" customHeight="1">
      <c r="A11" s="38" t="s">
        <v>2</v>
      </c>
      <c r="B11" s="39" t="s">
        <v>3</v>
      </c>
      <c r="C11" s="131" t="s">
        <v>25</v>
      </c>
      <c r="D11" s="132"/>
      <c r="E11" s="40" t="s">
        <v>203</v>
      </c>
      <c r="F11" s="41" t="s">
        <v>22</v>
      </c>
      <c r="G11" s="41" t="s">
        <v>16</v>
      </c>
      <c r="H11" s="41" t="s">
        <v>17</v>
      </c>
      <c r="I11" s="42" t="s">
        <v>23</v>
      </c>
      <c r="J11" s="42" t="s">
        <v>24</v>
      </c>
      <c r="K11" s="42" t="s">
        <v>18</v>
      </c>
      <c r="L11" s="43" t="s">
        <v>19</v>
      </c>
      <c r="M11" s="41" t="s">
        <v>20</v>
      </c>
      <c r="N11" s="41" t="s">
        <v>21</v>
      </c>
      <c r="O11" s="44" t="s">
        <v>14</v>
      </c>
    </row>
    <row r="12" spans="1:15" ht="45" customHeight="1" thickBot="1">
      <c r="A12" s="23" t="s">
        <v>0</v>
      </c>
      <c r="B12" s="30">
        <v>35206</v>
      </c>
      <c r="C12" s="133" t="s">
        <v>44</v>
      </c>
      <c r="D12" s="134"/>
      <c r="E12" s="30" t="s">
        <v>202</v>
      </c>
      <c r="F12" s="79">
        <v>81720</v>
      </c>
      <c r="G12" s="29"/>
      <c r="H12" s="15"/>
      <c r="I12" s="16">
        <f>G12*(H12+1)</f>
        <v>0</v>
      </c>
      <c r="J12" s="26">
        <f>F12*G12</f>
        <v>0</v>
      </c>
      <c r="K12" s="16">
        <f>F12*I12</f>
        <v>0</v>
      </c>
      <c r="L12" s="64"/>
      <c r="M12" s="14"/>
      <c r="N12" s="14"/>
      <c r="O12" s="48"/>
    </row>
    <row r="13" spans="1:15" s="3" customFormat="1" ht="14.25" customHeight="1" thickBot="1">
      <c r="A13" s="7"/>
      <c r="B13" s="7"/>
      <c r="C13" s="8"/>
      <c r="D13" s="9"/>
      <c r="E13" s="10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3" customFormat="1" ht="39" customHeight="1" thickBot="1">
      <c r="A14" s="31"/>
      <c r="B14" s="31"/>
      <c r="C14" s="125" t="s">
        <v>33</v>
      </c>
      <c r="D14" s="126"/>
      <c r="E14" s="126"/>
      <c r="F14" s="96" t="s">
        <v>29</v>
      </c>
      <c r="G14" s="95"/>
      <c r="H14" s="127">
        <f>SUM(J12:J12)</f>
        <v>0</v>
      </c>
      <c r="I14" s="128"/>
      <c r="J14" s="31"/>
      <c r="K14" s="31"/>
      <c r="L14" s="31"/>
      <c r="M14" s="31"/>
      <c r="N14" s="31"/>
      <c r="O14" s="61"/>
    </row>
    <row r="15" spans="1:15" s="3" customFormat="1" ht="15.5">
      <c r="A15" s="31"/>
      <c r="B15" s="31"/>
      <c r="C15" s="31"/>
      <c r="D15" s="31"/>
      <c r="E15" s="31"/>
      <c r="F15" s="32" t="s">
        <v>10</v>
      </c>
      <c r="G15" s="33"/>
      <c r="H15" s="129">
        <f>H16-H14</f>
        <v>0</v>
      </c>
      <c r="I15" s="130"/>
      <c r="J15" s="31"/>
      <c r="K15" s="31"/>
      <c r="L15" s="31"/>
      <c r="M15" s="31"/>
      <c r="N15" s="31"/>
      <c r="O15" s="45"/>
    </row>
    <row r="16" spans="1:15" ht="16" thickBot="1">
      <c r="A16" s="31"/>
      <c r="B16" s="31"/>
      <c r="C16" s="31"/>
      <c r="D16" s="31"/>
      <c r="E16" s="31"/>
      <c r="F16" s="34" t="s">
        <v>30</v>
      </c>
      <c r="G16" s="35"/>
      <c r="H16" s="104">
        <f>SUM(K12:K12)</f>
        <v>0</v>
      </c>
      <c r="I16" s="105"/>
      <c r="J16" s="31"/>
      <c r="K16" s="31"/>
      <c r="L16" s="31"/>
      <c r="M16" s="31"/>
      <c r="N16" s="31"/>
      <c r="O16" s="45"/>
    </row>
    <row r="17" spans="1:15" ht="15.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45"/>
    </row>
    <row r="18" spans="1:15" ht="24" customHeight="1">
      <c r="A18" s="4"/>
      <c r="B18" s="4"/>
      <c r="C18" s="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45"/>
    </row>
    <row r="19" spans="1:15" ht="24" customHeight="1">
      <c r="A19" s="4"/>
      <c r="B19" s="4"/>
      <c r="C19" s="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24" customHeight="1">
      <c r="A20" s="4"/>
      <c r="B20" s="4"/>
      <c r="C20" s="47" t="s">
        <v>12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24" customHeight="1" thickBot="1">
      <c r="A21" s="4"/>
      <c r="B21" s="4"/>
      <c r="C21" s="4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42" customHeight="1" thickBot="1">
      <c r="A22" s="4"/>
      <c r="B22" s="4"/>
      <c r="C22" s="83" t="s">
        <v>48</v>
      </c>
      <c r="D22" s="120" t="s">
        <v>27</v>
      </c>
      <c r="E22" s="120"/>
      <c r="F22" s="12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42" customHeight="1">
      <c r="A23" s="4"/>
      <c r="B23" s="4"/>
      <c r="C23" s="87" t="s">
        <v>199</v>
      </c>
      <c r="D23" s="100" t="s">
        <v>6</v>
      </c>
      <c r="E23" s="100"/>
      <c r="F23" s="101"/>
      <c r="G23" s="31"/>
      <c r="H23" s="31"/>
      <c r="I23" s="31"/>
      <c r="J23" s="31"/>
      <c r="K23" s="31"/>
      <c r="L23" s="31"/>
      <c r="M23" s="31"/>
      <c r="N23" s="31"/>
      <c r="O23" s="31"/>
    </row>
    <row r="24" spans="3:15" ht="33" customHeight="1">
      <c r="C24" s="81" t="s">
        <v>46</v>
      </c>
      <c r="D24" s="100" t="s">
        <v>6</v>
      </c>
      <c r="E24" s="100"/>
      <c r="F24" s="101"/>
      <c r="G24" s="62"/>
      <c r="H24" s="62"/>
      <c r="I24" s="62"/>
      <c r="J24" s="62"/>
      <c r="K24" s="62"/>
      <c r="L24" s="31"/>
      <c r="M24" s="31"/>
      <c r="N24" s="31"/>
      <c r="O24" s="31"/>
    </row>
    <row r="25" spans="3:15" ht="33" customHeight="1">
      <c r="C25" s="85" t="s">
        <v>110</v>
      </c>
      <c r="D25" s="137" t="s">
        <v>6</v>
      </c>
      <c r="E25" s="100"/>
      <c r="F25" s="101"/>
      <c r="G25" s="62"/>
      <c r="H25" s="62"/>
      <c r="I25" s="62"/>
      <c r="J25" s="62"/>
      <c r="K25" s="62"/>
      <c r="L25" s="31"/>
      <c r="M25" s="31"/>
      <c r="N25" s="31"/>
      <c r="O25" s="31"/>
    </row>
    <row r="26" spans="3:15" ht="33" customHeight="1">
      <c r="C26" s="85" t="s">
        <v>109</v>
      </c>
      <c r="D26" s="137" t="s">
        <v>6</v>
      </c>
      <c r="E26" s="100"/>
      <c r="F26" s="101"/>
      <c r="G26" s="62"/>
      <c r="H26" s="62"/>
      <c r="I26" s="62"/>
      <c r="J26" s="62"/>
      <c r="K26" s="62"/>
      <c r="L26" s="31"/>
      <c r="M26" s="31"/>
      <c r="N26" s="31"/>
      <c r="O26" s="31"/>
    </row>
    <row r="27" spans="3:15" ht="33" customHeight="1">
      <c r="C27" s="85" t="s">
        <v>49</v>
      </c>
      <c r="D27" s="100" t="s">
        <v>6</v>
      </c>
      <c r="E27" s="100"/>
      <c r="F27" s="101"/>
      <c r="G27" s="62"/>
      <c r="H27" s="62"/>
      <c r="I27" s="62"/>
      <c r="J27" s="62"/>
      <c r="K27" s="62"/>
      <c r="L27" s="31"/>
      <c r="M27" s="31"/>
      <c r="N27" s="31"/>
      <c r="O27" s="31"/>
    </row>
    <row r="28" spans="3:15" ht="33" customHeight="1">
      <c r="C28" s="85" t="s">
        <v>178</v>
      </c>
      <c r="D28" s="100" t="s">
        <v>6</v>
      </c>
      <c r="E28" s="100"/>
      <c r="F28" s="101"/>
      <c r="G28" s="62"/>
      <c r="H28" s="62"/>
      <c r="I28" s="62"/>
      <c r="J28" s="62"/>
      <c r="K28" s="62"/>
      <c r="L28" s="31"/>
      <c r="M28" s="31"/>
      <c r="N28" s="31"/>
      <c r="O28" s="31"/>
    </row>
    <row r="29" spans="3:15" ht="33" customHeight="1">
      <c r="C29" s="85" t="s">
        <v>103</v>
      </c>
      <c r="D29" s="100" t="s">
        <v>6</v>
      </c>
      <c r="E29" s="100"/>
      <c r="F29" s="101"/>
      <c r="G29" s="62"/>
      <c r="H29" s="62"/>
      <c r="I29" s="62"/>
      <c r="J29" s="62"/>
      <c r="K29" s="62"/>
      <c r="L29" s="31"/>
      <c r="M29" s="31"/>
      <c r="N29" s="31"/>
      <c r="O29" s="31"/>
    </row>
    <row r="30" spans="3:15" ht="33" customHeight="1">
      <c r="C30" s="85" t="s">
        <v>105</v>
      </c>
      <c r="D30" s="100" t="s">
        <v>6</v>
      </c>
      <c r="E30" s="100"/>
      <c r="F30" s="101"/>
      <c r="G30" s="62"/>
      <c r="H30" s="62"/>
      <c r="I30" s="62"/>
      <c r="J30" s="62"/>
      <c r="K30" s="62"/>
      <c r="L30" s="31"/>
      <c r="M30" s="31"/>
      <c r="N30" s="31"/>
      <c r="O30" s="31"/>
    </row>
    <row r="31" spans="3:15" ht="42.65" customHeight="1" thickBot="1">
      <c r="C31" s="82" t="s">
        <v>104</v>
      </c>
      <c r="D31" s="135" t="s">
        <v>6</v>
      </c>
      <c r="E31" s="135"/>
      <c r="F31" s="136"/>
      <c r="G31" s="62"/>
      <c r="H31" s="62"/>
      <c r="I31" s="62"/>
      <c r="J31" s="62"/>
      <c r="K31" s="62"/>
      <c r="L31" s="31"/>
      <c r="M31" s="31"/>
      <c r="N31" s="31"/>
      <c r="O31" s="31"/>
    </row>
  </sheetData>
  <sheetProtection formatRows="0" selectLockedCells="1"/>
  <mergeCells count="26">
    <mergeCell ref="C14:E14"/>
    <mergeCell ref="H14:I14"/>
    <mergeCell ref="A2:N2"/>
    <mergeCell ref="A3:C3"/>
    <mergeCell ref="D3:N3"/>
    <mergeCell ref="A4:C4"/>
    <mergeCell ref="D4:N4"/>
    <mergeCell ref="A5:C5"/>
    <mergeCell ref="D5:N5"/>
    <mergeCell ref="A7:N7"/>
    <mergeCell ref="A8:P8"/>
    <mergeCell ref="A10:O10"/>
    <mergeCell ref="C11:D11"/>
    <mergeCell ref="C12:D12"/>
    <mergeCell ref="D31:F31"/>
    <mergeCell ref="H15:I15"/>
    <mergeCell ref="H16:I16"/>
    <mergeCell ref="D22:F22"/>
    <mergeCell ref="D24:F24"/>
    <mergeCell ref="D27:F27"/>
    <mergeCell ref="D25:F25"/>
    <mergeCell ref="D26:F26"/>
    <mergeCell ref="D28:F28"/>
    <mergeCell ref="D29:F29"/>
    <mergeCell ref="D30:F30"/>
    <mergeCell ref="D23:F23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  <rowBreaks count="1" manualBreakCount="1">
    <brk id="1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2:P38"/>
  <sheetViews>
    <sheetView zoomScale="90" zoomScaleNormal="90" workbookViewId="0" topLeftCell="A1">
      <selection activeCell="H15" sqref="H15:I15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31.8515625" style="2" customWidth="1"/>
    <col min="4" max="4" width="16.140625" style="2" customWidth="1"/>
    <col min="5" max="7" width="14.00390625" style="2" customWidth="1"/>
    <col min="8" max="8" width="9.57421875" style="2" customWidth="1"/>
    <col min="9" max="9" width="14.00390625" style="2" customWidth="1"/>
    <col min="10" max="10" width="18.00390625" style="2" customWidth="1"/>
    <col min="11" max="11" width="16.57421875" style="2" customWidth="1"/>
    <col min="12" max="12" width="27.421875" style="2" customWidth="1"/>
    <col min="13" max="13" width="23.8515625" style="2" customWidth="1"/>
    <col min="14" max="15" width="12.57421875" style="2" customWidth="1"/>
    <col min="16" max="16" width="11.421875" style="2" customWidth="1"/>
    <col min="17" max="16384" width="9.140625" style="2" customWidth="1"/>
  </cols>
  <sheetData>
    <row r="1" ht="15" thickBot="1"/>
    <row r="2" spans="1:15" s="17" customFormat="1" ht="21.65" customHeight="1">
      <c r="A2" s="106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2"/>
    </row>
    <row r="3" spans="1:15" s="17" customFormat="1" ht="31.25" customHeight="1">
      <c r="A3" s="113" t="s">
        <v>4</v>
      </c>
      <c r="B3" s="114"/>
      <c r="C3" s="114"/>
      <c r="D3" s="109" t="s">
        <v>43</v>
      </c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2"/>
    </row>
    <row r="4" spans="1:15" s="17" customFormat="1" ht="31.25" customHeight="1">
      <c r="A4" s="117" t="s">
        <v>9</v>
      </c>
      <c r="B4" s="118"/>
      <c r="C4" s="118"/>
      <c r="D4" s="109" t="s">
        <v>113</v>
      </c>
      <c r="E4" s="109"/>
      <c r="F4" s="109"/>
      <c r="G4" s="109"/>
      <c r="H4" s="109"/>
      <c r="I4" s="109"/>
      <c r="J4" s="109"/>
      <c r="K4" s="109"/>
      <c r="L4" s="109"/>
      <c r="M4" s="109"/>
      <c r="N4" s="110"/>
      <c r="O4" s="2"/>
    </row>
    <row r="5" spans="1:15" s="17" customFormat="1" ht="27" customHeight="1" thickBot="1">
      <c r="A5" s="115" t="s">
        <v>5</v>
      </c>
      <c r="B5" s="116"/>
      <c r="C5" s="116"/>
      <c r="D5" s="111" t="s">
        <v>6</v>
      </c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2"/>
    </row>
    <row r="6" spans="1:15" s="17" customFormat="1" ht="15.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"/>
    </row>
    <row r="7" spans="1:15" s="17" customFormat="1" ht="42" customHeight="1">
      <c r="A7" s="119" t="s">
        <v>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36"/>
    </row>
    <row r="8" spans="1:16" s="17" customFormat="1" ht="43.5" customHeight="1">
      <c r="A8" s="119" t="s">
        <v>38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ht="17.25" customHeight="1" thickBot="1">
      <c r="E9" s="1"/>
    </row>
    <row r="10" spans="1:15" ht="17.2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4"/>
    </row>
    <row r="11" spans="1:15" ht="92.25" customHeight="1">
      <c r="A11" s="38" t="s">
        <v>2</v>
      </c>
      <c r="B11" s="39" t="s">
        <v>3</v>
      </c>
      <c r="C11" s="131" t="s">
        <v>25</v>
      </c>
      <c r="D11" s="132"/>
      <c r="E11" s="40" t="s">
        <v>203</v>
      </c>
      <c r="F11" s="41" t="s">
        <v>22</v>
      </c>
      <c r="G11" s="41" t="s">
        <v>16</v>
      </c>
      <c r="H11" s="41" t="s">
        <v>17</v>
      </c>
      <c r="I11" s="42" t="s">
        <v>23</v>
      </c>
      <c r="J11" s="42" t="s">
        <v>24</v>
      </c>
      <c r="K11" s="42" t="s">
        <v>18</v>
      </c>
      <c r="L11" s="43" t="s">
        <v>19</v>
      </c>
      <c r="M11" s="41" t="s">
        <v>20</v>
      </c>
      <c r="N11" s="41" t="s">
        <v>21</v>
      </c>
      <c r="O11" s="44" t="s">
        <v>14</v>
      </c>
    </row>
    <row r="12" spans="1:15" ht="56.4" customHeight="1" thickBot="1">
      <c r="A12" s="23" t="s">
        <v>0</v>
      </c>
      <c r="B12" s="28" t="s">
        <v>59</v>
      </c>
      <c r="C12" s="138" t="s">
        <v>51</v>
      </c>
      <c r="D12" s="139"/>
      <c r="E12" s="30" t="s">
        <v>202</v>
      </c>
      <c r="F12" s="13">
        <v>33080</v>
      </c>
      <c r="G12" s="29"/>
      <c r="H12" s="15"/>
      <c r="I12" s="16">
        <f aca="true" t="shared" si="0" ref="I12">G12*(H12+1)</f>
        <v>0</v>
      </c>
      <c r="J12" s="26">
        <f aca="true" t="shared" si="1" ref="J12">F12*G12</f>
        <v>0</v>
      </c>
      <c r="K12" s="16">
        <f aca="true" t="shared" si="2" ref="K12">F12*I12</f>
        <v>0</v>
      </c>
      <c r="L12" s="64"/>
      <c r="M12" s="65"/>
      <c r="N12" s="14"/>
      <c r="O12" s="48"/>
    </row>
    <row r="13" spans="1:15" s="3" customFormat="1" ht="14.25" customHeight="1" thickBot="1">
      <c r="A13" s="7"/>
      <c r="B13" s="7"/>
      <c r="C13" s="8"/>
      <c r="D13" s="9"/>
      <c r="E13" s="10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3" customFormat="1" ht="39" customHeight="1" thickBot="1">
      <c r="A14" s="31"/>
      <c r="B14" s="31"/>
      <c r="C14" s="125" t="s">
        <v>34</v>
      </c>
      <c r="D14" s="126"/>
      <c r="E14" s="126"/>
      <c r="F14" s="96" t="s">
        <v>29</v>
      </c>
      <c r="G14" s="95"/>
      <c r="H14" s="127">
        <f>SUM(J12)</f>
        <v>0</v>
      </c>
      <c r="I14" s="128"/>
      <c r="J14" s="31"/>
      <c r="K14" s="31"/>
      <c r="L14" s="31"/>
      <c r="M14" s="31"/>
      <c r="N14" s="31"/>
      <c r="O14" s="61"/>
    </row>
    <row r="15" spans="1:15" s="3" customFormat="1" ht="15.5">
      <c r="A15" s="31"/>
      <c r="B15" s="31"/>
      <c r="C15" s="31"/>
      <c r="D15" s="31"/>
      <c r="E15" s="31"/>
      <c r="F15" s="32" t="s">
        <v>10</v>
      </c>
      <c r="G15" s="33"/>
      <c r="H15" s="129">
        <f>H16-H14</f>
        <v>0</v>
      </c>
      <c r="I15" s="130"/>
      <c r="J15" s="31"/>
      <c r="K15" s="31"/>
      <c r="L15" s="31"/>
      <c r="M15" s="31"/>
      <c r="N15" s="31"/>
      <c r="O15" s="45"/>
    </row>
    <row r="16" spans="1:15" ht="16" thickBot="1">
      <c r="A16" s="31"/>
      <c r="B16" s="31"/>
      <c r="C16" s="31"/>
      <c r="D16" s="31"/>
      <c r="E16" s="31"/>
      <c r="F16" s="34" t="s">
        <v>30</v>
      </c>
      <c r="G16" s="35"/>
      <c r="H16" s="104">
        <f>SUM(K12)</f>
        <v>0</v>
      </c>
      <c r="I16" s="105"/>
      <c r="J16" s="31"/>
      <c r="K16" s="31"/>
      <c r="L16" s="31"/>
      <c r="M16" s="31"/>
      <c r="N16" s="31"/>
      <c r="O16" s="45"/>
    </row>
    <row r="17" spans="1:15" ht="15.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45"/>
    </row>
    <row r="18" spans="1:15" ht="24" customHeight="1">
      <c r="A18" s="4"/>
      <c r="B18" s="4"/>
      <c r="C18" s="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45"/>
    </row>
    <row r="19" spans="1:15" ht="24" customHeight="1">
      <c r="A19" s="4"/>
      <c r="B19" s="4"/>
      <c r="C19" s="47" t="s">
        <v>12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24" customHeight="1" thickBot="1">
      <c r="A20" s="4"/>
      <c r="B20" s="4"/>
      <c r="C20" s="4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42" customHeight="1" thickBot="1">
      <c r="A21" s="4"/>
      <c r="B21" s="4"/>
      <c r="C21" s="83" t="s">
        <v>58</v>
      </c>
      <c r="D21" s="120" t="s">
        <v>172</v>
      </c>
      <c r="E21" s="120"/>
      <c r="F21" s="12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65">
      <c r="A22" s="4"/>
      <c r="B22" s="4"/>
      <c r="C22" s="80" t="s">
        <v>201</v>
      </c>
      <c r="D22" s="140" t="s">
        <v>96</v>
      </c>
      <c r="E22" s="140"/>
      <c r="F22" s="14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26">
      <c r="A23" s="4"/>
      <c r="B23" s="4"/>
      <c r="C23" s="88" t="s">
        <v>57</v>
      </c>
      <c r="D23" s="100" t="s">
        <v>96</v>
      </c>
      <c r="E23" s="100"/>
      <c r="F23" s="10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42" customHeight="1">
      <c r="A24" s="4"/>
      <c r="B24" s="4"/>
      <c r="C24" s="88" t="s">
        <v>199</v>
      </c>
      <c r="D24" s="100" t="s">
        <v>96</v>
      </c>
      <c r="E24" s="100"/>
      <c r="F24" s="101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42" customHeight="1">
      <c r="A25" s="4"/>
      <c r="B25" s="4"/>
      <c r="C25" s="81" t="s">
        <v>179</v>
      </c>
      <c r="D25" s="100" t="s">
        <v>96</v>
      </c>
      <c r="E25" s="100"/>
      <c r="F25" s="10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42" customHeight="1">
      <c r="A26" s="4"/>
      <c r="B26" s="4"/>
      <c r="C26" s="81" t="s">
        <v>112</v>
      </c>
      <c r="D26" s="100" t="s">
        <v>96</v>
      </c>
      <c r="E26" s="100"/>
      <c r="F26" s="101"/>
      <c r="G26" s="31"/>
      <c r="H26" s="31"/>
      <c r="I26" s="31"/>
      <c r="J26" s="31"/>
      <c r="K26" s="31"/>
      <c r="L26" s="31"/>
      <c r="M26" s="31"/>
      <c r="N26" s="31"/>
      <c r="O26" s="31"/>
    </row>
    <row r="27" spans="3:15" ht="43.75" customHeight="1">
      <c r="C27" s="86" t="s">
        <v>111</v>
      </c>
      <c r="D27" s="142" t="s">
        <v>96</v>
      </c>
      <c r="E27" s="142"/>
      <c r="F27" s="143"/>
      <c r="G27" s="62"/>
      <c r="H27" s="62"/>
      <c r="I27" s="62"/>
      <c r="J27" s="62"/>
      <c r="K27" s="62"/>
      <c r="L27" s="31"/>
      <c r="M27" s="31"/>
      <c r="N27" s="31"/>
      <c r="O27" s="31"/>
    </row>
    <row r="28" spans="3:15" ht="33" customHeight="1">
      <c r="C28" s="81" t="s">
        <v>50</v>
      </c>
      <c r="D28" s="100" t="s">
        <v>96</v>
      </c>
      <c r="E28" s="100"/>
      <c r="F28" s="101"/>
      <c r="G28" s="62"/>
      <c r="H28" s="62"/>
      <c r="I28" s="62"/>
      <c r="J28" s="62"/>
      <c r="K28" s="62"/>
      <c r="L28" s="31"/>
      <c r="M28" s="31"/>
      <c r="N28" s="31"/>
      <c r="O28" s="31"/>
    </row>
    <row r="29" spans="3:15" ht="41.4" customHeight="1">
      <c r="C29" s="81" t="s">
        <v>52</v>
      </c>
      <c r="D29" s="100" t="s">
        <v>96</v>
      </c>
      <c r="E29" s="100"/>
      <c r="F29" s="101"/>
      <c r="G29" s="62"/>
      <c r="H29" s="62"/>
      <c r="I29" s="62"/>
      <c r="J29" s="62"/>
      <c r="K29" s="62"/>
      <c r="L29" s="31"/>
      <c r="M29" s="31"/>
      <c r="N29" s="31"/>
      <c r="O29" s="31"/>
    </row>
    <row r="30" spans="3:15" ht="41.4" customHeight="1">
      <c r="C30" s="81" t="s">
        <v>53</v>
      </c>
      <c r="D30" s="100" t="s">
        <v>96</v>
      </c>
      <c r="E30" s="100"/>
      <c r="F30" s="101"/>
      <c r="G30" s="62"/>
      <c r="H30" s="62"/>
      <c r="I30" s="62"/>
      <c r="J30" s="62"/>
      <c r="K30" s="62"/>
      <c r="L30" s="31"/>
      <c r="M30" s="31"/>
      <c r="N30" s="31"/>
      <c r="O30" s="31"/>
    </row>
    <row r="31" spans="3:15" ht="41.4" customHeight="1">
      <c r="C31" s="81" t="s">
        <v>54</v>
      </c>
      <c r="D31" s="100" t="s">
        <v>96</v>
      </c>
      <c r="E31" s="100"/>
      <c r="F31" s="101"/>
      <c r="G31" s="62"/>
      <c r="H31" s="62"/>
      <c r="I31" s="62"/>
      <c r="J31" s="62"/>
      <c r="K31" s="62"/>
      <c r="L31" s="31"/>
      <c r="M31" s="31"/>
      <c r="N31" s="31"/>
      <c r="O31" s="31"/>
    </row>
    <row r="32" spans="3:15" ht="41.4" customHeight="1">
      <c r="C32" s="81" t="s">
        <v>180</v>
      </c>
      <c r="D32" s="100" t="s">
        <v>96</v>
      </c>
      <c r="E32" s="100"/>
      <c r="F32" s="101"/>
      <c r="G32" s="62"/>
      <c r="H32" s="62"/>
      <c r="I32" s="62"/>
      <c r="J32" s="62"/>
      <c r="K32" s="62"/>
      <c r="L32" s="31"/>
      <c r="M32" s="31"/>
      <c r="N32" s="31"/>
      <c r="O32" s="31"/>
    </row>
    <row r="33" spans="3:15" ht="41.4" customHeight="1">
      <c r="C33" s="81" t="s">
        <v>55</v>
      </c>
      <c r="D33" s="100" t="s">
        <v>96</v>
      </c>
      <c r="E33" s="100"/>
      <c r="F33" s="101"/>
      <c r="G33" s="62"/>
      <c r="H33" s="62"/>
      <c r="I33" s="62"/>
      <c r="J33" s="62"/>
      <c r="K33" s="62"/>
      <c r="L33" s="31"/>
      <c r="M33" s="31"/>
      <c r="N33" s="31"/>
      <c r="O33" s="31"/>
    </row>
    <row r="34" spans="3:15" ht="41.4" customHeight="1">
      <c r="C34" s="81" t="s">
        <v>56</v>
      </c>
      <c r="D34" s="100" t="s">
        <v>96</v>
      </c>
      <c r="E34" s="100"/>
      <c r="F34" s="101"/>
      <c r="G34" s="62"/>
      <c r="H34" s="62"/>
      <c r="I34" s="62"/>
      <c r="J34" s="62"/>
      <c r="K34" s="62"/>
      <c r="L34" s="31"/>
      <c r="M34" s="31"/>
      <c r="N34" s="31"/>
      <c r="O34" s="31"/>
    </row>
    <row r="35" spans="3:15" ht="42.65" customHeight="1" thickBot="1">
      <c r="C35" s="82" t="s">
        <v>67</v>
      </c>
      <c r="D35" s="135" t="s">
        <v>96</v>
      </c>
      <c r="E35" s="135"/>
      <c r="F35" s="136"/>
      <c r="G35" s="62"/>
      <c r="H35" s="62"/>
      <c r="I35" s="62"/>
      <c r="J35" s="62"/>
      <c r="K35" s="62"/>
      <c r="L35" s="31"/>
      <c r="M35" s="31"/>
      <c r="N35" s="31"/>
      <c r="O35" s="31"/>
    </row>
    <row r="37" spans="3:12" ht="14.4" customHeight="1">
      <c r="C37" s="94" t="s">
        <v>166</v>
      </c>
      <c r="D37" s="94"/>
      <c r="E37" s="94"/>
      <c r="F37" s="94"/>
      <c r="G37" s="94"/>
      <c r="H37" s="94"/>
      <c r="I37" s="94"/>
      <c r="J37" s="94"/>
      <c r="K37" s="94"/>
      <c r="L37" s="94"/>
    </row>
    <row r="38" spans="3:12" ht="15">
      <c r="C38" s="94"/>
      <c r="D38" s="94"/>
      <c r="E38" s="94"/>
      <c r="F38" s="94"/>
      <c r="G38" s="94"/>
      <c r="H38" s="94"/>
      <c r="I38" s="94"/>
      <c r="J38" s="94"/>
      <c r="K38" s="94"/>
      <c r="L38" s="94"/>
    </row>
  </sheetData>
  <sheetProtection formatRows="0" selectLockedCells="1"/>
  <mergeCells count="31">
    <mergeCell ref="A5:C5"/>
    <mergeCell ref="D5:N5"/>
    <mergeCell ref="A2:N2"/>
    <mergeCell ref="A3:C3"/>
    <mergeCell ref="D3:N3"/>
    <mergeCell ref="A4:C4"/>
    <mergeCell ref="D4:N4"/>
    <mergeCell ref="D35:F35"/>
    <mergeCell ref="D30:F30"/>
    <mergeCell ref="A7:N7"/>
    <mergeCell ref="A8:P8"/>
    <mergeCell ref="A10:O10"/>
    <mergeCell ref="D21:F21"/>
    <mergeCell ref="D34:F34"/>
    <mergeCell ref="D22:F22"/>
    <mergeCell ref="D26:F26"/>
    <mergeCell ref="D25:F25"/>
    <mergeCell ref="D32:F32"/>
    <mergeCell ref="H16:I16"/>
    <mergeCell ref="D31:F31"/>
    <mergeCell ref="D33:F33"/>
    <mergeCell ref="D27:F27"/>
    <mergeCell ref="D28:F28"/>
    <mergeCell ref="D29:F29"/>
    <mergeCell ref="C11:D11"/>
    <mergeCell ref="C12:D12"/>
    <mergeCell ref="C14:E14"/>
    <mergeCell ref="H14:I14"/>
    <mergeCell ref="H15:I15"/>
    <mergeCell ref="D24:F24"/>
    <mergeCell ref="D23:F23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2:P38"/>
  <sheetViews>
    <sheetView zoomScale="90" zoomScaleNormal="90" workbookViewId="0" topLeftCell="A1">
      <selection activeCell="H15" sqref="H15:I15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35.140625" style="2" customWidth="1"/>
    <col min="4" max="4" width="16.140625" style="2" customWidth="1"/>
    <col min="5" max="7" width="14.00390625" style="2" customWidth="1"/>
    <col min="8" max="8" width="9.57421875" style="2" customWidth="1"/>
    <col min="9" max="9" width="14.00390625" style="2" customWidth="1"/>
    <col min="10" max="10" width="18.00390625" style="2" customWidth="1"/>
    <col min="11" max="11" width="16.57421875" style="2" customWidth="1"/>
    <col min="12" max="12" width="27.421875" style="2" customWidth="1"/>
    <col min="13" max="13" width="23.8515625" style="2" customWidth="1"/>
    <col min="14" max="15" width="12.57421875" style="2" customWidth="1"/>
    <col min="16" max="16" width="11.421875" style="2" customWidth="1"/>
    <col min="17" max="16384" width="9.140625" style="2" customWidth="1"/>
  </cols>
  <sheetData>
    <row r="1" ht="15" thickBot="1"/>
    <row r="2" spans="1:15" s="17" customFormat="1" ht="21.65" customHeight="1">
      <c r="A2" s="106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2"/>
    </row>
    <row r="3" spans="1:15" s="17" customFormat="1" ht="31.25" customHeight="1">
      <c r="A3" s="113" t="s">
        <v>4</v>
      </c>
      <c r="B3" s="114"/>
      <c r="C3" s="114"/>
      <c r="D3" s="109" t="s">
        <v>43</v>
      </c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2"/>
    </row>
    <row r="4" spans="1:15" s="17" customFormat="1" ht="31.25" customHeight="1">
      <c r="A4" s="117" t="s">
        <v>9</v>
      </c>
      <c r="B4" s="118"/>
      <c r="C4" s="118"/>
      <c r="D4" s="109" t="s">
        <v>142</v>
      </c>
      <c r="E4" s="109"/>
      <c r="F4" s="109"/>
      <c r="G4" s="109"/>
      <c r="H4" s="109"/>
      <c r="I4" s="109"/>
      <c r="J4" s="109"/>
      <c r="K4" s="109"/>
      <c r="L4" s="109"/>
      <c r="M4" s="109"/>
      <c r="N4" s="110"/>
      <c r="O4" s="2"/>
    </row>
    <row r="5" spans="1:15" s="17" customFormat="1" ht="27" customHeight="1" thickBot="1">
      <c r="A5" s="115" t="s">
        <v>5</v>
      </c>
      <c r="B5" s="116"/>
      <c r="C5" s="116"/>
      <c r="D5" s="111" t="s">
        <v>6</v>
      </c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2"/>
    </row>
    <row r="6" spans="1:15" s="17" customFormat="1" ht="15.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"/>
    </row>
    <row r="7" spans="1:15" s="17" customFormat="1" ht="42" customHeight="1">
      <c r="A7" s="119" t="s">
        <v>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36"/>
    </row>
    <row r="8" spans="1:16" s="17" customFormat="1" ht="43.5" customHeight="1">
      <c r="A8" s="119" t="s">
        <v>38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ht="17.25" customHeight="1" thickBot="1">
      <c r="E9" s="1"/>
    </row>
    <row r="10" spans="1:15" ht="17.2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4"/>
    </row>
    <row r="11" spans="1:15" ht="92.25" customHeight="1">
      <c r="A11" s="38" t="s">
        <v>181</v>
      </c>
      <c r="B11" s="39" t="s">
        <v>3</v>
      </c>
      <c r="C11" s="131" t="s">
        <v>25</v>
      </c>
      <c r="D11" s="132"/>
      <c r="E11" s="40" t="s">
        <v>203</v>
      </c>
      <c r="F11" s="41" t="s">
        <v>22</v>
      </c>
      <c r="G11" s="41" t="s">
        <v>16</v>
      </c>
      <c r="H11" s="41" t="s">
        <v>17</v>
      </c>
      <c r="I11" s="42" t="s">
        <v>23</v>
      </c>
      <c r="J11" s="42" t="s">
        <v>24</v>
      </c>
      <c r="K11" s="42" t="s">
        <v>18</v>
      </c>
      <c r="L11" s="43" t="s">
        <v>19</v>
      </c>
      <c r="M11" s="41" t="s">
        <v>20</v>
      </c>
      <c r="N11" s="41" t="s">
        <v>21</v>
      </c>
      <c r="O11" s="44" t="s">
        <v>14</v>
      </c>
    </row>
    <row r="12" spans="1:15" ht="28.25" customHeight="1" thickBot="1">
      <c r="A12" s="66" t="s">
        <v>0</v>
      </c>
      <c r="B12" s="67">
        <v>35208</v>
      </c>
      <c r="C12" s="138" t="s">
        <v>182</v>
      </c>
      <c r="D12" s="139"/>
      <c r="E12" s="68" t="s">
        <v>202</v>
      </c>
      <c r="F12" s="69">
        <v>87000</v>
      </c>
      <c r="G12" s="70"/>
      <c r="H12" s="71"/>
      <c r="I12" s="72">
        <f>G12*(H12+1)</f>
        <v>0</v>
      </c>
      <c r="J12" s="73">
        <f>F12*G12</f>
        <v>0</v>
      </c>
      <c r="K12" s="72">
        <f aca="true" t="shared" si="0" ref="K12">F12*I12</f>
        <v>0</v>
      </c>
      <c r="L12" s="74"/>
      <c r="M12" s="75"/>
      <c r="N12" s="76"/>
      <c r="O12" s="77"/>
    </row>
    <row r="13" spans="1:15" s="3" customFormat="1" ht="14.25" customHeight="1" thickBot="1">
      <c r="A13" s="7"/>
      <c r="B13" s="7"/>
      <c r="C13" s="8"/>
      <c r="D13" s="9"/>
      <c r="E13" s="10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3" customFormat="1" ht="39" customHeight="1" thickBot="1">
      <c r="A14" s="31"/>
      <c r="B14" s="31"/>
      <c r="C14" s="125" t="s">
        <v>35</v>
      </c>
      <c r="D14" s="126"/>
      <c r="E14" s="126"/>
      <c r="F14" s="96" t="s">
        <v>29</v>
      </c>
      <c r="G14" s="95"/>
      <c r="H14" s="127">
        <f>SUM(J12)</f>
        <v>0</v>
      </c>
      <c r="I14" s="128"/>
      <c r="J14" s="31"/>
      <c r="K14" s="31"/>
      <c r="L14" s="31"/>
      <c r="M14" s="31"/>
      <c r="N14" s="31"/>
      <c r="O14" s="61"/>
    </row>
    <row r="15" spans="1:15" s="3" customFormat="1" ht="15.5">
      <c r="A15" s="31"/>
      <c r="B15" s="31"/>
      <c r="C15" s="31"/>
      <c r="D15" s="31"/>
      <c r="E15" s="31"/>
      <c r="F15" s="32" t="s">
        <v>10</v>
      </c>
      <c r="G15" s="33"/>
      <c r="H15" s="129">
        <f>H16-H14</f>
        <v>0</v>
      </c>
      <c r="I15" s="130"/>
      <c r="J15" s="31"/>
      <c r="K15" s="31"/>
      <c r="L15" s="31"/>
      <c r="M15" s="31"/>
      <c r="N15" s="31"/>
      <c r="O15" s="45"/>
    </row>
    <row r="16" spans="1:15" ht="16" thickBot="1">
      <c r="A16" s="31"/>
      <c r="B16" s="31"/>
      <c r="C16" s="31"/>
      <c r="D16" s="31"/>
      <c r="E16" s="31"/>
      <c r="F16" s="34" t="s">
        <v>30</v>
      </c>
      <c r="G16" s="35"/>
      <c r="H16" s="104">
        <f>SUM(K12)</f>
        <v>0</v>
      </c>
      <c r="I16" s="105"/>
      <c r="J16" s="31"/>
      <c r="K16" s="31"/>
      <c r="L16" s="31"/>
      <c r="M16" s="31"/>
      <c r="N16" s="31"/>
      <c r="O16" s="45"/>
    </row>
    <row r="17" spans="1:15" ht="15.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45"/>
    </row>
    <row r="18" spans="1:15" ht="24" customHeight="1">
      <c r="A18" s="4"/>
      <c r="B18" s="4"/>
      <c r="C18" s="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45"/>
    </row>
    <row r="19" spans="1:15" ht="24" customHeight="1">
      <c r="A19" s="4"/>
      <c r="B19" s="4"/>
      <c r="C19" s="47" t="s">
        <v>12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24" customHeight="1" thickBot="1">
      <c r="A20" s="4"/>
      <c r="B20" s="4"/>
      <c r="C20" s="4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42" customHeight="1" thickBot="1">
      <c r="A21" s="4"/>
      <c r="B21" s="4"/>
      <c r="C21" s="83" t="s">
        <v>58</v>
      </c>
      <c r="D21" s="120" t="s">
        <v>172</v>
      </c>
      <c r="E21" s="120"/>
      <c r="F21" s="121"/>
      <c r="G21" s="31"/>
      <c r="H21" s="31"/>
      <c r="I21" s="31"/>
      <c r="J21" s="31"/>
      <c r="K21" s="31"/>
      <c r="L21" s="31"/>
      <c r="M21" s="31"/>
      <c r="N21" s="31"/>
      <c r="O21" s="31"/>
    </row>
    <row r="22" spans="3:15" ht="63" customHeight="1">
      <c r="C22" s="80" t="s">
        <v>201</v>
      </c>
      <c r="D22" s="140" t="s">
        <v>96</v>
      </c>
      <c r="E22" s="140"/>
      <c r="F22" s="141"/>
      <c r="G22" s="62"/>
      <c r="H22" s="62"/>
      <c r="I22" s="62"/>
      <c r="J22" s="62"/>
      <c r="K22" s="62"/>
      <c r="L22" s="31"/>
      <c r="M22" s="31"/>
      <c r="N22" s="31"/>
      <c r="O22" s="31"/>
    </row>
    <row r="23" spans="1:15" ht="26">
      <c r="A23" s="4"/>
      <c r="B23" s="4"/>
      <c r="C23" s="88" t="s">
        <v>57</v>
      </c>
      <c r="D23" s="100" t="s">
        <v>96</v>
      </c>
      <c r="E23" s="100"/>
      <c r="F23" s="10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42" customHeight="1">
      <c r="A24" s="4"/>
      <c r="B24" s="4"/>
      <c r="C24" s="88" t="s">
        <v>199</v>
      </c>
      <c r="D24" s="100" t="s">
        <v>96</v>
      </c>
      <c r="E24" s="100"/>
      <c r="F24" s="101"/>
      <c r="G24" s="31"/>
      <c r="H24" s="31"/>
      <c r="I24" s="31"/>
      <c r="J24" s="31"/>
      <c r="K24" s="31"/>
      <c r="L24" s="31"/>
      <c r="M24" s="31"/>
      <c r="N24" s="31"/>
      <c r="O24" s="31"/>
    </row>
    <row r="25" spans="3:15" ht="33" customHeight="1">
      <c r="C25" s="81" t="s">
        <v>179</v>
      </c>
      <c r="D25" s="100" t="s">
        <v>96</v>
      </c>
      <c r="E25" s="100"/>
      <c r="F25" s="101"/>
      <c r="G25" s="62"/>
      <c r="H25" s="62"/>
      <c r="I25" s="62"/>
      <c r="J25" s="62"/>
      <c r="K25" s="62"/>
      <c r="L25" s="31"/>
      <c r="M25" s="31"/>
      <c r="N25" s="31"/>
      <c r="O25" s="31"/>
    </row>
    <row r="26" spans="3:15" ht="33" customHeight="1">
      <c r="C26" s="81" t="s">
        <v>112</v>
      </c>
      <c r="D26" s="100" t="s">
        <v>96</v>
      </c>
      <c r="E26" s="100"/>
      <c r="F26" s="101"/>
      <c r="G26" s="62"/>
      <c r="H26" s="62"/>
      <c r="I26" s="62"/>
      <c r="J26" s="62"/>
      <c r="K26" s="62"/>
      <c r="L26" s="31"/>
      <c r="M26" s="31"/>
      <c r="N26" s="31"/>
      <c r="O26" s="31"/>
    </row>
    <row r="27" spans="3:15" ht="33" customHeight="1">
      <c r="C27" s="86" t="s">
        <v>111</v>
      </c>
      <c r="D27" s="142" t="s">
        <v>96</v>
      </c>
      <c r="E27" s="142"/>
      <c r="F27" s="143"/>
      <c r="G27" s="62"/>
      <c r="H27" s="62"/>
      <c r="I27" s="62"/>
      <c r="J27" s="62"/>
      <c r="K27" s="62"/>
      <c r="L27" s="31"/>
      <c r="M27" s="31"/>
      <c r="N27" s="31"/>
      <c r="O27" s="31"/>
    </row>
    <row r="28" spans="3:15" ht="33" customHeight="1">
      <c r="C28" s="81" t="s">
        <v>50</v>
      </c>
      <c r="D28" s="100" t="s">
        <v>96</v>
      </c>
      <c r="E28" s="100"/>
      <c r="F28" s="101"/>
      <c r="G28" s="62"/>
      <c r="H28" s="62"/>
      <c r="I28" s="62"/>
      <c r="J28" s="62"/>
      <c r="K28" s="62"/>
      <c r="L28" s="31"/>
      <c r="M28" s="31"/>
      <c r="N28" s="31"/>
      <c r="O28" s="31"/>
    </row>
    <row r="29" spans="3:15" ht="33" customHeight="1">
      <c r="C29" s="81" t="s">
        <v>52</v>
      </c>
      <c r="D29" s="100" t="s">
        <v>96</v>
      </c>
      <c r="E29" s="100"/>
      <c r="F29" s="101"/>
      <c r="G29" s="62"/>
      <c r="H29" s="62"/>
      <c r="I29" s="62"/>
      <c r="J29" s="62"/>
      <c r="K29" s="62"/>
      <c r="L29" s="31"/>
      <c r="M29" s="31"/>
      <c r="N29" s="31"/>
      <c r="O29" s="31"/>
    </row>
    <row r="30" spans="3:15" ht="33" customHeight="1">
      <c r="C30" s="81" t="s">
        <v>53</v>
      </c>
      <c r="D30" s="100" t="s">
        <v>96</v>
      </c>
      <c r="E30" s="100"/>
      <c r="F30" s="101"/>
      <c r="G30" s="62"/>
      <c r="H30" s="62"/>
      <c r="I30" s="62"/>
      <c r="J30" s="62"/>
      <c r="K30" s="62"/>
      <c r="L30" s="31"/>
      <c r="M30" s="31"/>
      <c r="N30" s="31"/>
      <c r="O30" s="31"/>
    </row>
    <row r="31" spans="3:15" ht="41.4" customHeight="1">
      <c r="C31" s="81" t="s">
        <v>54</v>
      </c>
      <c r="D31" s="100" t="s">
        <v>96</v>
      </c>
      <c r="E31" s="100"/>
      <c r="F31" s="101"/>
      <c r="G31" s="62"/>
      <c r="H31" s="62"/>
      <c r="I31" s="62"/>
      <c r="J31" s="62"/>
      <c r="K31" s="62"/>
      <c r="L31" s="31"/>
      <c r="M31" s="31"/>
      <c r="N31" s="31"/>
      <c r="O31" s="31"/>
    </row>
    <row r="32" spans="3:15" ht="41.4" customHeight="1">
      <c r="C32" s="81" t="s">
        <v>180</v>
      </c>
      <c r="D32" s="100" t="s">
        <v>96</v>
      </c>
      <c r="E32" s="100"/>
      <c r="F32" s="101"/>
      <c r="G32" s="62"/>
      <c r="H32" s="62"/>
      <c r="I32" s="62"/>
      <c r="J32" s="62"/>
      <c r="K32" s="62"/>
      <c r="L32" s="31"/>
      <c r="M32" s="31"/>
      <c r="N32" s="31"/>
      <c r="O32" s="31"/>
    </row>
    <row r="33" spans="3:15" ht="41.4" customHeight="1">
      <c r="C33" s="81" t="s">
        <v>55</v>
      </c>
      <c r="D33" s="100" t="s">
        <v>96</v>
      </c>
      <c r="E33" s="100"/>
      <c r="F33" s="101"/>
      <c r="G33" s="62"/>
      <c r="H33" s="62"/>
      <c r="I33" s="62"/>
      <c r="J33" s="62"/>
      <c r="K33" s="62"/>
      <c r="L33" s="31"/>
      <c r="M33" s="31"/>
      <c r="N33" s="31"/>
      <c r="O33" s="31"/>
    </row>
    <row r="34" spans="3:15" ht="41.4" customHeight="1">
      <c r="C34" s="81" t="s">
        <v>56</v>
      </c>
      <c r="D34" s="100" t="s">
        <v>96</v>
      </c>
      <c r="E34" s="100"/>
      <c r="F34" s="101"/>
      <c r="G34" s="62"/>
      <c r="H34" s="62"/>
      <c r="I34" s="62"/>
      <c r="J34" s="62"/>
      <c r="K34" s="62"/>
      <c r="L34" s="31"/>
      <c r="M34" s="31"/>
      <c r="N34" s="31"/>
      <c r="O34" s="31"/>
    </row>
    <row r="35" spans="3:15" ht="41.4" customHeight="1" thickBot="1">
      <c r="C35" s="82" t="s">
        <v>67</v>
      </c>
      <c r="D35" s="135" t="s">
        <v>96</v>
      </c>
      <c r="E35" s="135"/>
      <c r="F35" s="136"/>
      <c r="G35" s="62"/>
      <c r="H35" s="62"/>
      <c r="I35" s="62"/>
      <c r="J35" s="62"/>
      <c r="K35" s="62"/>
      <c r="L35" s="31"/>
      <c r="M35" s="31"/>
      <c r="N35" s="31"/>
      <c r="O35" s="31"/>
    </row>
    <row r="37" spans="3:12" ht="14.4" customHeight="1">
      <c r="C37" s="94" t="s">
        <v>166</v>
      </c>
      <c r="D37" s="94"/>
      <c r="E37" s="94"/>
      <c r="F37" s="94"/>
      <c r="G37" s="94"/>
      <c r="H37" s="94"/>
      <c r="I37" s="94"/>
      <c r="J37" s="94"/>
      <c r="K37" s="94"/>
      <c r="L37" s="94"/>
    </row>
    <row r="38" spans="3:12" ht="15">
      <c r="C38" s="94"/>
      <c r="D38" s="94"/>
      <c r="E38" s="94"/>
      <c r="F38" s="94"/>
      <c r="G38" s="94"/>
      <c r="H38" s="94"/>
      <c r="I38" s="94"/>
      <c r="J38" s="94"/>
      <c r="K38" s="94"/>
      <c r="L38" s="94"/>
    </row>
  </sheetData>
  <sheetProtection formatRows="0" selectLockedCells="1"/>
  <mergeCells count="31">
    <mergeCell ref="A5:C5"/>
    <mergeCell ref="D5:N5"/>
    <mergeCell ref="A2:N2"/>
    <mergeCell ref="A3:C3"/>
    <mergeCell ref="D3:N3"/>
    <mergeCell ref="A4:C4"/>
    <mergeCell ref="D4:N4"/>
    <mergeCell ref="H14:I14"/>
    <mergeCell ref="H15:I15"/>
    <mergeCell ref="H16:I16"/>
    <mergeCell ref="D21:F21"/>
    <mergeCell ref="A7:N7"/>
    <mergeCell ref="A8:P8"/>
    <mergeCell ref="A10:O10"/>
    <mergeCell ref="C11:D11"/>
    <mergeCell ref="C12:D12"/>
    <mergeCell ref="C14:E14"/>
    <mergeCell ref="D29:F29"/>
    <mergeCell ref="D30:F30"/>
    <mergeCell ref="D35:F35"/>
    <mergeCell ref="D32:F32"/>
    <mergeCell ref="D33:F33"/>
    <mergeCell ref="D34:F34"/>
    <mergeCell ref="D31:F31"/>
    <mergeCell ref="D26:F26"/>
    <mergeCell ref="D27:F27"/>
    <mergeCell ref="D28:F28"/>
    <mergeCell ref="D22:F22"/>
    <mergeCell ref="D25:F25"/>
    <mergeCell ref="D24:F24"/>
    <mergeCell ref="D23:F23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2:Q50"/>
  <sheetViews>
    <sheetView zoomScale="90" zoomScaleNormal="90" workbookViewId="0" topLeftCell="A21">
      <selection activeCell="O33" sqref="O33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36.140625" style="2" customWidth="1"/>
    <col min="4" max="4" width="16.140625" style="2" customWidth="1"/>
    <col min="5" max="5" width="13.140625" style="2" customWidth="1"/>
    <col min="6" max="7" width="14.00390625" style="2" customWidth="1"/>
    <col min="8" max="8" width="9.57421875" style="2" customWidth="1"/>
    <col min="9" max="9" width="14.00390625" style="2" customWidth="1"/>
    <col min="10" max="10" width="18.00390625" style="2" customWidth="1"/>
    <col min="11" max="11" width="16.57421875" style="2" customWidth="1"/>
    <col min="12" max="12" width="21.421875" style="2" customWidth="1"/>
    <col min="13" max="13" width="13.00390625" style="2" customWidth="1"/>
    <col min="14" max="14" width="22.421875" style="2" customWidth="1"/>
    <col min="15" max="15" width="20.57421875" style="2" customWidth="1"/>
    <col min="16" max="16" width="17.421875" style="2" customWidth="1"/>
    <col min="17" max="17" width="11.421875" style="2" customWidth="1"/>
    <col min="18" max="16384" width="9.140625" style="2" customWidth="1"/>
  </cols>
  <sheetData>
    <row r="1" ht="15" thickBot="1"/>
    <row r="2" spans="1:16" s="17" customFormat="1" ht="21.65" customHeight="1">
      <c r="A2" s="106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8"/>
      <c r="P2" s="2"/>
    </row>
    <row r="3" spans="1:16" s="17" customFormat="1" ht="31.25" customHeight="1">
      <c r="A3" s="113" t="s">
        <v>4</v>
      </c>
      <c r="B3" s="114"/>
      <c r="C3" s="114"/>
      <c r="D3" s="109" t="s">
        <v>43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0"/>
      <c r="P3" s="2"/>
    </row>
    <row r="4" spans="1:16" s="17" customFormat="1" ht="31.25" customHeight="1">
      <c r="A4" s="117" t="s">
        <v>9</v>
      </c>
      <c r="B4" s="118"/>
      <c r="C4" s="118"/>
      <c r="D4" s="109" t="s">
        <v>115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10"/>
      <c r="P4" s="2"/>
    </row>
    <row r="5" spans="1:16" s="17" customFormat="1" ht="27" customHeight="1" thickBot="1">
      <c r="A5" s="115" t="s">
        <v>5</v>
      </c>
      <c r="B5" s="116"/>
      <c r="C5" s="116"/>
      <c r="D5" s="111" t="s">
        <v>6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2"/>
      <c r="P5" s="2"/>
    </row>
    <row r="6" spans="1:16" s="17" customFormat="1" ht="15.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"/>
    </row>
    <row r="7" spans="1:17" s="17" customFormat="1" ht="42" customHeight="1">
      <c r="A7" s="119" t="s">
        <v>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36"/>
      <c r="Q7" s="59"/>
    </row>
    <row r="8" spans="1:17" s="17" customFormat="1" ht="43.5" customHeight="1">
      <c r="A8" s="119" t="s">
        <v>38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</row>
    <row r="9" ht="17.25" customHeight="1" thickBot="1">
      <c r="E9" s="1"/>
    </row>
    <row r="10" spans="1:16" ht="17.2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4"/>
    </row>
    <row r="11" spans="1:16" ht="92.25" customHeight="1">
      <c r="A11" s="38" t="s">
        <v>2</v>
      </c>
      <c r="B11" s="39" t="s">
        <v>3</v>
      </c>
      <c r="C11" s="131" t="s">
        <v>25</v>
      </c>
      <c r="D11" s="132"/>
      <c r="E11" s="40" t="s">
        <v>203</v>
      </c>
      <c r="F11" s="41" t="s">
        <v>22</v>
      </c>
      <c r="G11" s="41" t="s">
        <v>16</v>
      </c>
      <c r="H11" s="41" t="s">
        <v>17</v>
      </c>
      <c r="I11" s="42" t="s">
        <v>23</v>
      </c>
      <c r="J11" s="42" t="s">
        <v>24</v>
      </c>
      <c r="K11" s="42" t="s">
        <v>18</v>
      </c>
      <c r="L11" s="43" t="s">
        <v>19</v>
      </c>
      <c r="M11" s="41" t="s">
        <v>11</v>
      </c>
      <c r="N11" s="41" t="s">
        <v>20</v>
      </c>
      <c r="O11" s="41" t="s">
        <v>21</v>
      </c>
      <c r="P11" s="44" t="s">
        <v>14</v>
      </c>
    </row>
    <row r="12" spans="1:16" ht="37.5" customHeight="1">
      <c r="A12" s="21" t="s">
        <v>0</v>
      </c>
      <c r="B12" s="22">
        <v>24417</v>
      </c>
      <c r="C12" s="144" t="s">
        <v>127</v>
      </c>
      <c r="D12" s="145"/>
      <c r="E12" s="22" t="s">
        <v>202</v>
      </c>
      <c r="F12" s="27">
        <v>720</v>
      </c>
      <c r="G12" s="24"/>
      <c r="H12" s="12"/>
      <c r="I12" s="5">
        <f aca="true" t="shared" si="0" ref="I12">G12*(H12+1)</f>
        <v>0</v>
      </c>
      <c r="J12" s="25">
        <f>F12*G12</f>
        <v>0</v>
      </c>
      <c r="K12" s="5">
        <f>F12*I12</f>
        <v>0</v>
      </c>
      <c r="L12" s="63"/>
      <c r="M12" s="11"/>
      <c r="N12" s="11"/>
      <c r="O12" s="11"/>
      <c r="P12" s="37"/>
    </row>
    <row r="13" spans="1:16" ht="45" customHeight="1">
      <c r="A13" s="21" t="s">
        <v>1</v>
      </c>
      <c r="B13" s="20">
        <v>36303</v>
      </c>
      <c r="C13" s="144" t="s">
        <v>128</v>
      </c>
      <c r="D13" s="145"/>
      <c r="E13" s="22" t="s">
        <v>202</v>
      </c>
      <c r="F13" s="6">
        <v>504</v>
      </c>
      <c r="G13" s="24"/>
      <c r="H13" s="12"/>
      <c r="I13" s="5">
        <f aca="true" t="shared" si="1" ref="I13">G13*(H13+1)</f>
        <v>0</v>
      </c>
      <c r="J13" s="25">
        <f aca="true" t="shared" si="2" ref="J13">F13*G13</f>
        <v>0</v>
      </c>
      <c r="K13" s="5">
        <f aca="true" t="shared" si="3" ref="K13">F13*I13</f>
        <v>0</v>
      </c>
      <c r="L13" s="63"/>
      <c r="M13" s="11"/>
      <c r="N13" s="11"/>
      <c r="O13" s="11"/>
      <c r="P13" s="37"/>
    </row>
    <row r="14" spans="1:16" ht="45" customHeight="1">
      <c r="A14" s="21" t="s">
        <v>39</v>
      </c>
      <c r="B14" s="20">
        <v>9023</v>
      </c>
      <c r="C14" s="144" t="s">
        <v>60</v>
      </c>
      <c r="D14" s="145"/>
      <c r="E14" s="22" t="s">
        <v>202</v>
      </c>
      <c r="F14" s="6">
        <v>260</v>
      </c>
      <c r="G14" s="24"/>
      <c r="H14" s="12"/>
      <c r="I14" s="5">
        <f aca="true" t="shared" si="4" ref="I14:I17">G14*(H14+1)</f>
        <v>0</v>
      </c>
      <c r="J14" s="25">
        <f aca="true" t="shared" si="5" ref="J14:J17">F14*G14</f>
        <v>0</v>
      </c>
      <c r="K14" s="5">
        <f aca="true" t="shared" si="6" ref="K14:K17">F14*I14</f>
        <v>0</v>
      </c>
      <c r="L14" s="63"/>
      <c r="M14" s="11"/>
      <c r="N14" s="11"/>
      <c r="O14" s="11"/>
      <c r="P14" s="37"/>
    </row>
    <row r="15" spans="1:16" ht="45" customHeight="1">
      <c r="A15" s="21" t="s">
        <v>40</v>
      </c>
      <c r="B15" s="20">
        <v>1136</v>
      </c>
      <c r="C15" s="144" t="s">
        <v>205</v>
      </c>
      <c r="D15" s="145"/>
      <c r="E15" s="22" t="s">
        <v>202</v>
      </c>
      <c r="F15" s="6">
        <v>100</v>
      </c>
      <c r="G15" s="24"/>
      <c r="H15" s="12"/>
      <c r="I15" s="5">
        <f aca="true" t="shared" si="7" ref="I15">G15*(H15+1)</f>
        <v>0</v>
      </c>
      <c r="J15" s="25">
        <f aca="true" t="shared" si="8" ref="J15">F15*G15</f>
        <v>0</v>
      </c>
      <c r="K15" s="5">
        <f aca="true" t="shared" si="9" ref="K15">F15*I15</f>
        <v>0</v>
      </c>
      <c r="L15" s="63"/>
      <c r="M15" s="11"/>
      <c r="N15" s="11"/>
      <c r="O15" s="11"/>
      <c r="P15" s="37"/>
    </row>
    <row r="16" spans="1:16" ht="45" customHeight="1">
      <c r="A16" s="21" t="s">
        <v>41</v>
      </c>
      <c r="B16" s="20">
        <v>23020</v>
      </c>
      <c r="C16" s="144" t="s">
        <v>61</v>
      </c>
      <c r="D16" s="145"/>
      <c r="E16" s="22" t="s">
        <v>202</v>
      </c>
      <c r="F16" s="6">
        <v>96</v>
      </c>
      <c r="G16" s="24"/>
      <c r="H16" s="12"/>
      <c r="I16" s="5">
        <f t="shared" si="4"/>
        <v>0</v>
      </c>
      <c r="J16" s="25">
        <f t="shared" si="5"/>
        <v>0</v>
      </c>
      <c r="K16" s="5">
        <f t="shared" si="6"/>
        <v>0</v>
      </c>
      <c r="L16" s="63"/>
      <c r="M16" s="11"/>
      <c r="N16" s="11"/>
      <c r="O16" s="11"/>
      <c r="P16" s="37"/>
    </row>
    <row r="17" spans="1:16" ht="45" customHeight="1" thickBot="1">
      <c r="A17" s="23" t="s">
        <v>42</v>
      </c>
      <c r="B17" s="28">
        <v>1136</v>
      </c>
      <c r="C17" s="138" t="s">
        <v>62</v>
      </c>
      <c r="D17" s="139"/>
      <c r="E17" s="30" t="s">
        <v>202</v>
      </c>
      <c r="F17" s="13">
        <v>336</v>
      </c>
      <c r="G17" s="29"/>
      <c r="H17" s="15"/>
      <c r="I17" s="16">
        <f t="shared" si="4"/>
        <v>0</v>
      </c>
      <c r="J17" s="26">
        <f t="shared" si="5"/>
        <v>0</v>
      </c>
      <c r="K17" s="16">
        <f t="shared" si="6"/>
        <v>0</v>
      </c>
      <c r="L17" s="64"/>
      <c r="M17" s="14"/>
      <c r="N17" s="14"/>
      <c r="O17" s="14"/>
      <c r="P17" s="48"/>
    </row>
    <row r="18" spans="1:16" s="3" customFormat="1" ht="14.25" customHeight="1">
      <c r="A18" s="7"/>
      <c r="B18" s="7"/>
      <c r="C18" s="8"/>
      <c r="D18" s="9"/>
      <c r="E18" s="10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s="3" customFormat="1" ht="21" customHeight="1" thickBot="1">
      <c r="A19" s="7"/>
      <c r="B19" s="7"/>
      <c r="C19" s="8"/>
      <c r="D19" s="9"/>
      <c r="E19" s="10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s="3" customFormat="1" ht="39" customHeight="1" thickBot="1">
      <c r="A20" s="31"/>
      <c r="B20" s="31"/>
      <c r="C20" s="125" t="s">
        <v>37</v>
      </c>
      <c r="D20" s="126"/>
      <c r="E20" s="126"/>
      <c r="F20" s="96" t="s">
        <v>29</v>
      </c>
      <c r="G20" s="95"/>
      <c r="H20" s="127">
        <f>SUM(J12:J17)</f>
        <v>0</v>
      </c>
      <c r="I20" s="128"/>
      <c r="J20" s="31"/>
      <c r="K20" s="31"/>
      <c r="L20" s="31"/>
      <c r="M20" s="31"/>
      <c r="N20" s="31"/>
      <c r="O20" s="31"/>
      <c r="P20" s="61"/>
    </row>
    <row r="21" spans="1:16" s="3" customFormat="1" ht="15.5">
      <c r="A21" s="31"/>
      <c r="B21" s="31"/>
      <c r="C21" s="31"/>
      <c r="D21" s="31"/>
      <c r="E21" s="31"/>
      <c r="F21" s="32" t="s">
        <v>10</v>
      </c>
      <c r="G21" s="33"/>
      <c r="H21" s="129">
        <f>H22-H20</f>
        <v>0</v>
      </c>
      <c r="I21" s="130"/>
      <c r="J21" s="31"/>
      <c r="K21" s="31"/>
      <c r="L21" s="31"/>
      <c r="M21" s="31"/>
      <c r="N21" s="31"/>
      <c r="O21" s="31"/>
      <c r="P21" s="45"/>
    </row>
    <row r="22" spans="1:16" ht="16" thickBot="1">
      <c r="A22" s="31"/>
      <c r="B22" s="31"/>
      <c r="C22" s="31"/>
      <c r="D22" s="31"/>
      <c r="E22" s="31"/>
      <c r="F22" s="34" t="s">
        <v>30</v>
      </c>
      <c r="G22" s="35"/>
      <c r="H22" s="104">
        <f>SUM(K12:K17)</f>
        <v>0</v>
      </c>
      <c r="I22" s="105"/>
      <c r="J22" s="31"/>
      <c r="K22" s="31"/>
      <c r="L22" s="31"/>
      <c r="M22" s="31"/>
      <c r="N22" s="31"/>
      <c r="O22" s="31"/>
      <c r="P22" s="45"/>
    </row>
    <row r="23" spans="1:16" ht="15.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45"/>
    </row>
    <row r="24" spans="1:16" ht="24" customHeight="1">
      <c r="A24" s="4"/>
      <c r="B24" s="4"/>
      <c r="C24" s="4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45"/>
    </row>
    <row r="25" spans="1:16" ht="24" customHeight="1">
      <c r="A25" s="4"/>
      <c r="B25" s="4"/>
      <c r="C25" s="4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24" customHeight="1">
      <c r="A26" s="4"/>
      <c r="B26" s="4"/>
      <c r="C26" s="47" t="s">
        <v>12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24" customHeight="1" thickBot="1">
      <c r="A27" s="4"/>
      <c r="B27" s="4"/>
      <c r="C27" s="47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42" customHeight="1" thickBot="1">
      <c r="A28" s="4"/>
      <c r="B28" s="4"/>
      <c r="C28" s="83" t="s">
        <v>63</v>
      </c>
      <c r="D28" s="120" t="s">
        <v>183</v>
      </c>
      <c r="E28" s="120"/>
      <c r="F28" s="12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3:16" ht="57.65" customHeight="1">
      <c r="C29" s="80" t="s">
        <v>184</v>
      </c>
      <c r="D29" s="140" t="s">
        <v>96</v>
      </c>
      <c r="E29" s="140"/>
      <c r="F29" s="141"/>
      <c r="G29" s="62"/>
      <c r="H29" s="62"/>
      <c r="I29" s="62"/>
      <c r="J29" s="62"/>
      <c r="K29" s="62"/>
      <c r="L29" s="31"/>
      <c r="M29" s="31"/>
      <c r="N29" s="31"/>
      <c r="O29" s="31"/>
      <c r="P29" s="31"/>
    </row>
    <row r="30" spans="3:16" ht="35.4" customHeight="1">
      <c r="C30" s="81" t="s">
        <v>185</v>
      </c>
      <c r="D30" s="100" t="s">
        <v>96</v>
      </c>
      <c r="E30" s="100"/>
      <c r="F30" s="101"/>
      <c r="G30" s="62"/>
      <c r="H30" s="62"/>
      <c r="I30" s="62"/>
      <c r="J30" s="62"/>
      <c r="K30" s="62"/>
      <c r="L30" s="31"/>
      <c r="M30" s="31"/>
      <c r="N30" s="31"/>
      <c r="O30" s="31"/>
      <c r="P30" s="31"/>
    </row>
    <row r="31" spans="3:16" ht="32.4" customHeight="1">
      <c r="C31" s="81" t="s">
        <v>199</v>
      </c>
      <c r="D31" s="100" t="s">
        <v>96</v>
      </c>
      <c r="E31" s="100"/>
      <c r="F31" s="101"/>
      <c r="G31" s="62"/>
      <c r="H31" s="62"/>
      <c r="I31" s="62"/>
      <c r="J31" s="62"/>
      <c r="K31" s="62"/>
      <c r="L31" s="31"/>
      <c r="M31" s="31"/>
      <c r="N31" s="31"/>
      <c r="O31" s="31"/>
      <c r="P31" s="31"/>
    </row>
    <row r="32" spans="3:16" ht="33.5" customHeight="1">
      <c r="C32" s="78" t="s">
        <v>129</v>
      </c>
      <c r="G32" s="62"/>
      <c r="H32" s="62"/>
      <c r="I32" s="62"/>
      <c r="J32" s="62"/>
      <c r="K32" s="62"/>
      <c r="L32" s="31"/>
      <c r="M32" s="31"/>
      <c r="N32" s="31"/>
      <c r="O32" s="31"/>
      <c r="P32" s="31"/>
    </row>
    <row r="33" spans="3:16" ht="39" customHeight="1">
      <c r="C33" s="81" t="s">
        <v>130</v>
      </c>
      <c r="D33" s="100" t="s">
        <v>96</v>
      </c>
      <c r="E33" s="100"/>
      <c r="F33" s="101"/>
      <c r="G33" s="62"/>
      <c r="H33" s="62"/>
      <c r="I33" s="62"/>
      <c r="J33" s="62"/>
      <c r="K33" s="62"/>
      <c r="L33" s="31"/>
      <c r="M33" s="31"/>
      <c r="N33" s="31"/>
      <c r="O33" s="31"/>
      <c r="P33" s="31"/>
    </row>
    <row r="34" spans="3:16" ht="32.4" customHeight="1">
      <c r="C34" s="81" t="s">
        <v>82</v>
      </c>
      <c r="D34" s="100" t="s">
        <v>96</v>
      </c>
      <c r="E34" s="100"/>
      <c r="F34" s="101"/>
      <c r="G34" s="62"/>
      <c r="H34" s="62"/>
      <c r="I34" s="62"/>
      <c r="J34" s="62"/>
      <c r="K34" s="62"/>
      <c r="L34" s="31"/>
      <c r="M34" s="31"/>
      <c r="N34" s="31"/>
      <c r="O34" s="31"/>
      <c r="P34" s="31"/>
    </row>
    <row r="35" spans="3:16" ht="33" customHeight="1">
      <c r="C35" s="81" t="s">
        <v>131</v>
      </c>
      <c r="D35" s="100" t="s">
        <v>96</v>
      </c>
      <c r="E35" s="100"/>
      <c r="F35" s="101"/>
      <c r="G35" s="62"/>
      <c r="H35" s="62"/>
      <c r="I35" s="62"/>
      <c r="J35" s="62"/>
      <c r="K35" s="62"/>
      <c r="L35" s="31"/>
      <c r="M35" s="31"/>
      <c r="N35" s="31"/>
      <c r="O35" s="31"/>
      <c r="P35" s="31"/>
    </row>
    <row r="36" spans="3:16" ht="36" customHeight="1">
      <c r="C36" s="81" t="s">
        <v>212</v>
      </c>
      <c r="D36" s="100" t="s">
        <v>96</v>
      </c>
      <c r="E36" s="100"/>
      <c r="F36" s="101"/>
      <c r="G36" s="62"/>
      <c r="H36" s="62"/>
      <c r="I36" s="62"/>
      <c r="J36" s="62"/>
      <c r="K36" s="62"/>
      <c r="L36" s="31"/>
      <c r="M36" s="31"/>
      <c r="N36" s="31"/>
      <c r="O36" s="31"/>
      <c r="P36" s="31"/>
    </row>
    <row r="37" spans="2:16" ht="35.5" customHeight="1">
      <c r="B37" s="4"/>
      <c r="C37" s="78" t="s">
        <v>125</v>
      </c>
      <c r="D37" s="31"/>
      <c r="E37" s="31"/>
      <c r="F37" s="31"/>
      <c r="G37" s="62"/>
      <c r="H37" s="62"/>
      <c r="I37" s="62"/>
      <c r="J37" s="62"/>
      <c r="K37" s="62"/>
      <c r="L37" s="31"/>
      <c r="M37" s="31"/>
      <c r="N37" s="31"/>
      <c r="O37" s="31"/>
      <c r="P37" s="31"/>
    </row>
    <row r="38" spans="3:16" ht="41.4" customHeight="1">
      <c r="C38" s="81" t="s">
        <v>186</v>
      </c>
      <c r="D38" s="100" t="s">
        <v>96</v>
      </c>
      <c r="E38" s="100"/>
      <c r="F38" s="101"/>
      <c r="G38" s="62"/>
      <c r="H38" s="62"/>
      <c r="I38" s="62"/>
      <c r="J38" s="62"/>
      <c r="K38" s="62"/>
      <c r="L38" s="31"/>
      <c r="M38" s="31"/>
      <c r="N38" s="31"/>
      <c r="O38" s="31"/>
      <c r="P38" s="31"/>
    </row>
    <row r="39" spans="3:16" ht="41.4" customHeight="1">
      <c r="C39" s="81" t="s">
        <v>130</v>
      </c>
      <c r="D39" s="100" t="s">
        <v>96</v>
      </c>
      <c r="E39" s="100"/>
      <c r="F39" s="101"/>
      <c r="G39" s="62"/>
      <c r="H39" s="62"/>
      <c r="I39" s="62"/>
      <c r="J39" s="62"/>
      <c r="K39" s="62"/>
      <c r="L39" s="31"/>
      <c r="M39" s="31"/>
      <c r="N39" s="31"/>
      <c r="O39" s="31"/>
      <c r="P39" s="31"/>
    </row>
    <row r="40" spans="3:16" ht="41.4" customHeight="1">
      <c r="C40" s="81" t="s">
        <v>132</v>
      </c>
      <c r="D40" s="100" t="s">
        <v>96</v>
      </c>
      <c r="E40" s="100"/>
      <c r="F40" s="101"/>
      <c r="G40" s="62"/>
      <c r="H40" s="62"/>
      <c r="I40" s="62"/>
      <c r="J40" s="62"/>
      <c r="K40" s="62"/>
      <c r="L40" s="31"/>
      <c r="M40" s="31"/>
      <c r="N40" s="31"/>
      <c r="O40" s="31"/>
      <c r="P40" s="31"/>
    </row>
    <row r="41" spans="3:16" ht="41.4" customHeight="1">
      <c r="C41" s="81" t="s">
        <v>66</v>
      </c>
      <c r="D41" s="100" t="s">
        <v>6</v>
      </c>
      <c r="E41" s="100"/>
      <c r="F41" s="101"/>
      <c r="G41" s="62"/>
      <c r="H41" s="62"/>
      <c r="I41" s="62"/>
      <c r="J41" s="62"/>
      <c r="K41" s="62"/>
      <c r="L41" s="31"/>
      <c r="M41" s="31"/>
      <c r="N41" s="31"/>
      <c r="O41" s="31"/>
      <c r="P41" s="31"/>
    </row>
    <row r="42" spans="3:16" ht="41.4" customHeight="1">
      <c r="C42" s="81" t="s">
        <v>64</v>
      </c>
      <c r="D42" s="100" t="s">
        <v>96</v>
      </c>
      <c r="E42" s="100"/>
      <c r="F42" s="101"/>
      <c r="G42" s="62"/>
      <c r="H42" s="62"/>
      <c r="I42" s="62"/>
      <c r="J42" s="62"/>
      <c r="K42" s="62"/>
      <c r="L42" s="31"/>
      <c r="M42" s="31"/>
      <c r="N42" s="31"/>
      <c r="O42" s="31"/>
      <c r="P42" s="31"/>
    </row>
    <row r="43" spans="3:16" ht="41.4" customHeight="1">
      <c r="C43" s="81" t="s">
        <v>65</v>
      </c>
      <c r="D43" s="100" t="s">
        <v>96</v>
      </c>
      <c r="E43" s="100"/>
      <c r="F43" s="101"/>
      <c r="G43" s="62"/>
      <c r="H43" s="62"/>
      <c r="I43" s="62"/>
      <c r="J43" s="62"/>
      <c r="K43" s="62"/>
      <c r="L43" s="31"/>
      <c r="M43" s="31"/>
      <c r="N43" s="31"/>
      <c r="O43" s="31"/>
      <c r="P43" s="31"/>
    </row>
    <row r="44" ht="34.75" customHeight="1">
      <c r="C44" s="93" t="s">
        <v>126</v>
      </c>
    </row>
    <row r="45" spans="3:6" ht="38.4" customHeight="1">
      <c r="C45" s="81" t="s">
        <v>186</v>
      </c>
      <c r="D45" s="100" t="s">
        <v>96</v>
      </c>
      <c r="E45" s="100"/>
      <c r="F45" s="101"/>
    </row>
    <row r="46" spans="3:6" ht="22.75" customHeight="1">
      <c r="C46" s="81" t="s">
        <v>130</v>
      </c>
      <c r="D46" s="100" t="s">
        <v>96</v>
      </c>
      <c r="E46" s="100"/>
      <c r="F46" s="101"/>
    </row>
    <row r="47" spans="3:6" ht="31.25" customHeight="1">
      <c r="C47" s="81" t="s">
        <v>133</v>
      </c>
      <c r="D47" s="100" t="s">
        <v>96</v>
      </c>
      <c r="E47" s="100"/>
      <c r="F47" s="101"/>
    </row>
    <row r="48" spans="3:6" ht="25.25" customHeight="1">
      <c r="C48" s="81" t="s">
        <v>66</v>
      </c>
      <c r="D48" s="100" t="s">
        <v>6</v>
      </c>
      <c r="E48" s="100"/>
      <c r="F48" s="101"/>
    </row>
    <row r="49" spans="3:6" ht="20.4" customHeight="1">
      <c r="C49" s="81" t="s">
        <v>64</v>
      </c>
      <c r="D49" s="100" t="s">
        <v>96</v>
      </c>
      <c r="E49" s="100"/>
      <c r="F49" s="101"/>
    </row>
    <row r="50" spans="3:6" ht="21.65" customHeight="1" thickBot="1">
      <c r="C50" s="84" t="s">
        <v>65</v>
      </c>
      <c r="D50" s="98" t="s">
        <v>96</v>
      </c>
      <c r="E50" s="98"/>
      <c r="F50" s="99"/>
    </row>
  </sheetData>
  <sheetProtection formatRows="0" selectLockedCells="1"/>
  <mergeCells count="41">
    <mergeCell ref="D30:F30"/>
    <mergeCell ref="D28:F28"/>
    <mergeCell ref="D29:F29"/>
    <mergeCell ref="D40:F40"/>
    <mergeCell ref="D33:F33"/>
    <mergeCell ref="D34:F34"/>
    <mergeCell ref="D35:F35"/>
    <mergeCell ref="D36:F36"/>
    <mergeCell ref="D39:F39"/>
    <mergeCell ref="D38:F38"/>
    <mergeCell ref="D31:F31"/>
    <mergeCell ref="A2:O2"/>
    <mergeCell ref="A3:C3"/>
    <mergeCell ref="D3:O3"/>
    <mergeCell ref="A4:C4"/>
    <mergeCell ref="D4:O4"/>
    <mergeCell ref="H21:I21"/>
    <mergeCell ref="H22:I22"/>
    <mergeCell ref="A5:C5"/>
    <mergeCell ref="D5:O5"/>
    <mergeCell ref="A7:O7"/>
    <mergeCell ref="A8:Q8"/>
    <mergeCell ref="A10:P10"/>
    <mergeCell ref="C16:D16"/>
    <mergeCell ref="C17:D17"/>
    <mergeCell ref="H20:I20"/>
    <mergeCell ref="C20:E20"/>
    <mergeCell ref="C11:D11"/>
    <mergeCell ref="C12:D12"/>
    <mergeCell ref="C13:D13"/>
    <mergeCell ref="C14:D14"/>
    <mergeCell ref="C15:D15"/>
    <mergeCell ref="D41:F41"/>
    <mergeCell ref="D45:F45"/>
    <mergeCell ref="D48:F48"/>
    <mergeCell ref="D49:F49"/>
    <mergeCell ref="D50:F50"/>
    <mergeCell ref="D47:F47"/>
    <mergeCell ref="D43:F43"/>
    <mergeCell ref="D46:F46"/>
    <mergeCell ref="D42:F42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2:Q34"/>
  <sheetViews>
    <sheetView zoomScale="90" zoomScaleNormal="90" workbookViewId="0" topLeftCell="A1">
      <selection activeCell="H18" sqref="H18:I18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34.421875" style="2" customWidth="1"/>
    <col min="4" max="4" width="16.140625" style="2" customWidth="1"/>
    <col min="5" max="5" width="13.140625" style="2" customWidth="1"/>
    <col min="6" max="7" width="14.00390625" style="2" customWidth="1"/>
    <col min="8" max="8" width="9.57421875" style="2" customWidth="1"/>
    <col min="9" max="9" width="14.00390625" style="2" customWidth="1"/>
    <col min="10" max="10" width="18.00390625" style="2" customWidth="1"/>
    <col min="11" max="11" width="16.57421875" style="2" customWidth="1"/>
    <col min="12" max="12" width="21.421875" style="2" customWidth="1"/>
    <col min="13" max="13" width="13.00390625" style="2" customWidth="1"/>
    <col min="14" max="14" width="22.421875" style="2" customWidth="1"/>
    <col min="15" max="15" width="20.57421875" style="2" customWidth="1"/>
    <col min="16" max="16" width="17.421875" style="2" customWidth="1"/>
    <col min="17" max="17" width="11.421875" style="2" customWidth="1"/>
    <col min="18" max="16384" width="9.140625" style="2" customWidth="1"/>
  </cols>
  <sheetData>
    <row r="1" ht="15" thickBot="1"/>
    <row r="2" spans="1:16" s="17" customFormat="1" ht="21.65" customHeight="1">
      <c r="A2" s="106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8"/>
      <c r="P2" s="2"/>
    </row>
    <row r="3" spans="1:16" s="17" customFormat="1" ht="31.25" customHeight="1">
      <c r="A3" s="113" t="s">
        <v>4</v>
      </c>
      <c r="B3" s="114"/>
      <c r="C3" s="114"/>
      <c r="D3" s="109" t="s">
        <v>43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0"/>
      <c r="P3" s="2"/>
    </row>
    <row r="4" spans="1:16" s="17" customFormat="1" ht="31.25" customHeight="1">
      <c r="A4" s="117" t="s">
        <v>9</v>
      </c>
      <c r="B4" s="118"/>
      <c r="C4" s="118"/>
      <c r="D4" s="109" t="s">
        <v>134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10"/>
      <c r="P4" s="2"/>
    </row>
    <row r="5" spans="1:16" s="17" customFormat="1" ht="27" customHeight="1" thickBot="1">
      <c r="A5" s="115" t="s">
        <v>5</v>
      </c>
      <c r="B5" s="116"/>
      <c r="C5" s="116"/>
      <c r="D5" s="111" t="s">
        <v>6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2"/>
      <c r="P5" s="2"/>
    </row>
    <row r="6" spans="1:16" s="17" customFormat="1" ht="15.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"/>
    </row>
    <row r="7" spans="1:17" s="17" customFormat="1" ht="42" customHeight="1">
      <c r="A7" s="119" t="s">
        <v>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36"/>
      <c r="Q7" s="59"/>
    </row>
    <row r="8" spans="1:17" s="17" customFormat="1" ht="43.5" customHeight="1">
      <c r="A8" s="119" t="s">
        <v>38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</row>
    <row r="9" ht="17.25" customHeight="1" thickBot="1">
      <c r="E9" s="1"/>
    </row>
    <row r="10" spans="1:16" ht="17.2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4"/>
    </row>
    <row r="11" spans="1:16" ht="92.25" customHeight="1">
      <c r="A11" s="38" t="s">
        <v>2</v>
      </c>
      <c r="B11" s="39" t="s">
        <v>3</v>
      </c>
      <c r="C11" s="131" t="s">
        <v>25</v>
      </c>
      <c r="D11" s="132"/>
      <c r="E11" s="40" t="s">
        <v>203</v>
      </c>
      <c r="F11" s="41" t="s">
        <v>22</v>
      </c>
      <c r="G11" s="41" t="s">
        <v>16</v>
      </c>
      <c r="H11" s="41" t="s">
        <v>17</v>
      </c>
      <c r="I11" s="42" t="s">
        <v>23</v>
      </c>
      <c r="J11" s="42" t="s">
        <v>24</v>
      </c>
      <c r="K11" s="42" t="s">
        <v>18</v>
      </c>
      <c r="L11" s="43" t="s">
        <v>19</v>
      </c>
      <c r="M11" s="41" t="s">
        <v>11</v>
      </c>
      <c r="N11" s="41" t="s">
        <v>20</v>
      </c>
      <c r="O11" s="41" t="s">
        <v>21</v>
      </c>
      <c r="P11" s="44" t="s">
        <v>14</v>
      </c>
    </row>
    <row r="12" spans="1:16" ht="45" customHeight="1">
      <c r="A12" s="21" t="s">
        <v>0</v>
      </c>
      <c r="B12" s="20">
        <v>9023</v>
      </c>
      <c r="C12" s="144" t="s">
        <v>135</v>
      </c>
      <c r="D12" s="145"/>
      <c r="E12" s="22" t="s">
        <v>202</v>
      </c>
      <c r="F12" s="6">
        <v>300</v>
      </c>
      <c r="G12" s="24"/>
      <c r="H12" s="12"/>
      <c r="I12" s="5">
        <f aca="true" t="shared" si="0" ref="I12:I13">G12*(H12+1)</f>
        <v>0</v>
      </c>
      <c r="J12" s="25">
        <f aca="true" t="shared" si="1" ref="J12:J13">F12*G12</f>
        <v>0</v>
      </c>
      <c r="K12" s="5">
        <f aca="true" t="shared" si="2" ref="K12:K13">F12*I12</f>
        <v>0</v>
      </c>
      <c r="L12" s="63"/>
      <c r="M12" s="11"/>
      <c r="N12" s="11"/>
      <c r="O12" s="11"/>
      <c r="P12" s="37"/>
    </row>
    <row r="13" spans="1:16" ht="45" customHeight="1" thickBot="1">
      <c r="A13" s="23" t="s">
        <v>1</v>
      </c>
      <c r="B13" s="28">
        <v>1136</v>
      </c>
      <c r="C13" s="138" t="s">
        <v>196</v>
      </c>
      <c r="D13" s="139"/>
      <c r="E13" s="30" t="s">
        <v>202</v>
      </c>
      <c r="F13" s="13">
        <v>472</v>
      </c>
      <c r="G13" s="29"/>
      <c r="H13" s="15"/>
      <c r="I13" s="16">
        <f t="shared" si="0"/>
        <v>0</v>
      </c>
      <c r="J13" s="26">
        <f t="shared" si="1"/>
        <v>0</v>
      </c>
      <c r="K13" s="16">
        <f t="shared" si="2"/>
        <v>0</v>
      </c>
      <c r="L13" s="64"/>
      <c r="M13" s="14"/>
      <c r="N13" s="14"/>
      <c r="O13" s="14"/>
      <c r="P13" s="48"/>
    </row>
    <row r="14" spans="1:16" s="3" customFormat="1" ht="14.25" customHeight="1">
      <c r="A14" s="7"/>
      <c r="B14" s="7"/>
      <c r="C14" s="8"/>
      <c r="D14" s="9"/>
      <c r="E14" s="10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s="3" customFormat="1" ht="27" customHeight="1">
      <c r="A15" s="7"/>
      <c r="B15" s="7"/>
      <c r="C15" s="8"/>
      <c r="D15" s="146"/>
      <c r="E15" s="146"/>
      <c r="F15" s="146"/>
      <c r="G15" s="146"/>
      <c r="H15" s="146"/>
      <c r="I15" s="146"/>
      <c r="J15" s="7"/>
      <c r="K15" s="7"/>
      <c r="L15" s="7"/>
      <c r="M15" s="7"/>
      <c r="N15" s="7"/>
      <c r="O15" s="7"/>
      <c r="P15" s="7"/>
    </row>
    <row r="16" spans="1:16" s="3" customFormat="1" ht="21" customHeight="1" thickBot="1">
      <c r="A16" s="7"/>
      <c r="B16" s="7"/>
      <c r="C16" s="8"/>
      <c r="D16" s="9"/>
      <c r="E16" s="10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s="3" customFormat="1" ht="39" customHeight="1" thickBot="1">
      <c r="A17" s="31"/>
      <c r="B17" s="31"/>
      <c r="C17" s="125" t="s">
        <v>36</v>
      </c>
      <c r="D17" s="126"/>
      <c r="E17" s="126"/>
      <c r="F17" s="96" t="s">
        <v>29</v>
      </c>
      <c r="G17" s="95"/>
      <c r="H17" s="127">
        <f>SUM(J12:J13)</f>
        <v>0</v>
      </c>
      <c r="I17" s="128"/>
      <c r="J17" s="31"/>
      <c r="K17" s="31"/>
      <c r="L17" s="31"/>
      <c r="M17" s="31"/>
      <c r="N17" s="31"/>
      <c r="O17" s="31"/>
      <c r="P17" s="61"/>
    </row>
    <row r="18" spans="1:16" s="3" customFormat="1" ht="15.5">
      <c r="A18" s="31"/>
      <c r="B18" s="31"/>
      <c r="C18" s="31"/>
      <c r="D18" s="31"/>
      <c r="E18" s="31"/>
      <c r="F18" s="32" t="s">
        <v>10</v>
      </c>
      <c r="G18" s="33"/>
      <c r="H18" s="129">
        <f>H19-H17</f>
        <v>0</v>
      </c>
      <c r="I18" s="130"/>
      <c r="J18" s="31"/>
      <c r="K18" s="31"/>
      <c r="L18" s="31"/>
      <c r="M18" s="31"/>
      <c r="N18" s="31"/>
      <c r="O18" s="31"/>
      <c r="P18" s="45"/>
    </row>
    <row r="19" spans="1:16" ht="16" thickBot="1">
      <c r="A19" s="31"/>
      <c r="B19" s="31"/>
      <c r="C19" s="31"/>
      <c r="D19" s="31"/>
      <c r="E19" s="31"/>
      <c r="F19" s="34" t="s">
        <v>30</v>
      </c>
      <c r="G19" s="35"/>
      <c r="H19" s="104">
        <f>SUM(K12:K13)</f>
        <v>0</v>
      </c>
      <c r="I19" s="105"/>
      <c r="J19" s="31"/>
      <c r="K19" s="31"/>
      <c r="L19" s="31"/>
      <c r="M19" s="31"/>
      <c r="N19" s="31"/>
      <c r="O19" s="31"/>
      <c r="P19" s="45"/>
    </row>
    <row r="20" spans="1:16" ht="15.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45"/>
    </row>
    <row r="21" spans="1:16" ht="24" customHeight="1">
      <c r="A21" s="4"/>
      <c r="B21" s="4"/>
      <c r="C21" s="4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45"/>
    </row>
    <row r="22" spans="1:16" ht="24" customHeight="1">
      <c r="A22" s="4"/>
      <c r="B22" s="4"/>
      <c r="C22" s="4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24" customHeight="1">
      <c r="A23" s="4"/>
      <c r="B23" s="4"/>
      <c r="C23" s="47" t="s">
        <v>12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24" customHeight="1" thickBot="1">
      <c r="A24" s="4"/>
      <c r="B24" s="4"/>
      <c r="C24" s="47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42" customHeight="1" thickBot="1">
      <c r="A25" s="4"/>
      <c r="B25" s="4"/>
      <c r="C25" s="83" t="s">
        <v>63</v>
      </c>
      <c r="D25" s="120" t="s">
        <v>183</v>
      </c>
      <c r="E25" s="120"/>
      <c r="F25" s="12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3:16" ht="32.4" customHeight="1">
      <c r="C26" s="80" t="s">
        <v>199</v>
      </c>
      <c r="D26" s="140" t="s">
        <v>96</v>
      </c>
      <c r="E26" s="140"/>
      <c r="F26" s="141"/>
      <c r="G26" s="62"/>
      <c r="H26" s="62"/>
      <c r="I26" s="62"/>
      <c r="J26" s="62"/>
      <c r="K26" s="62"/>
      <c r="L26" s="31"/>
      <c r="M26" s="31"/>
      <c r="N26" s="31"/>
      <c r="O26" s="31"/>
      <c r="P26" s="31"/>
    </row>
    <row r="27" spans="3:16" ht="57.65" customHeight="1">
      <c r="C27" s="86" t="s">
        <v>184</v>
      </c>
      <c r="D27" s="142" t="s">
        <v>96</v>
      </c>
      <c r="E27" s="142"/>
      <c r="F27" s="143"/>
      <c r="G27" s="62"/>
      <c r="H27" s="62"/>
      <c r="I27" s="62"/>
      <c r="J27" s="62"/>
      <c r="K27" s="62"/>
      <c r="L27" s="31"/>
      <c r="M27" s="31"/>
      <c r="N27" s="31"/>
      <c r="O27" s="31"/>
      <c r="P27" s="31"/>
    </row>
    <row r="28" spans="3:16" ht="44.4" customHeight="1">
      <c r="C28" s="81" t="s">
        <v>136</v>
      </c>
      <c r="D28" s="100" t="s">
        <v>96</v>
      </c>
      <c r="E28" s="100"/>
      <c r="F28" s="101"/>
      <c r="G28" s="62"/>
      <c r="H28" s="62"/>
      <c r="I28" s="62"/>
      <c r="J28" s="62"/>
      <c r="K28" s="62"/>
      <c r="L28" s="31"/>
      <c r="M28" s="31"/>
      <c r="N28" s="31"/>
      <c r="O28" s="31"/>
      <c r="P28" s="31"/>
    </row>
    <row r="29" spans="3:16" ht="41.4" customHeight="1">
      <c r="C29" s="81" t="s">
        <v>186</v>
      </c>
      <c r="D29" s="100" t="s">
        <v>96</v>
      </c>
      <c r="E29" s="100"/>
      <c r="F29" s="101"/>
      <c r="G29" s="62"/>
      <c r="H29" s="62"/>
      <c r="I29" s="62"/>
      <c r="J29" s="62"/>
      <c r="K29" s="62"/>
      <c r="L29" s="31"/>
      <c r="M29" s="31"/>
      <c r="N29" s="31"/>
      <c r="O29" s="31"/>
      <c r="P29" s="31"/>
    </row>
    <row r="30" spans="3:16" ht="41.4" customHeight="1">
      <c r="C30" s="81" t="s">
        <v>66</v>
      </c>
      <c r="D30" s="100" t="s">
        <v>6</v>
      </c>
      <c r="E30" s="100"/>
      <c r="F30" s="101"/>
      <c r="G30" s="62"/>
      <c r="H30" s="62"/>
      <c r="I30" s="62"/>
      <c r="J30" s="62"/>
      <c r="K30" s="62"/>
      <c r="L30" s="31"/>
      <c r="M30" s="31"/>
      <c r="N30" s="31"/>
      <c r="O30" s="31"/>
      <c r="P30" s="31"/>
    </row>
    <row r="31" spans="3:16" ht="41.4" customHeight="1">
      <c r="C31" s="81" t="s">
        <v>64</v>
      </c>
      <c r="D31" s="100" t="s">
        <v>96</v>
      </c>
      <c r="E31" s="100"/>
      <c r="F31" s="101"/>
      <c r="G31" s="62"/>
      <c r="H31" s="62"/>
      <c r="I31" s="62"/>
      <c r="J31" s="62"/>
      <c r="K31" s="62"/>
      <c r="L31" s="31"/>
      <c r="M31" s="31"/>
      <c r="N31" s="31"/>
      <c r="O31" s="31"/>
      <c r="P31" s="31"/>
    </row>
    <row r="32" spans="3:16" ht="41.4" customHeight="1">
      <c r="C32" s="81" t="s">
        <v>65</v>
      </c>
      <c r="D32" s="100" t="s">
        <v>96</v>
      </c>
      <c r="E32" s="100"/>
      <c r="F32" s="101"/>
      <c r="G32" s="62"/>
      <c r="H32" s="62"/>
      <c r="I32" s="62"/>
      <c r="J32" s="62"/>
      <c r="K32" s="62"/>
      <c r="L32" s="31"/>
      <c r="M32" s="31"/>
      <c r="N32" s="31"/>
      <c r="O32" s="31"/>
      <c r="P32" s="31"/>
    </row>
    <row r="33" spans="3:16" ht="41.4" customHeight="1">
      <c r="C33" s="85" t="s">
        <v>137</v>
      </c>
      <c r="D33" s="137" t="s">
        <v>6</v>
      </c>
      <c r="E33" s="100"/>
      <c r="F33" s="101"/>
      <c r="G33" s="62"/>
      <c r="H33" s="62"/>
      <c r="I33" s="62"/>
      <c r="J33" s="62"/>
      <c r="K33" s="62"/>
      <c r="L33" s="31"/>
      <c r="M33" s="31"/>
      <c r="N33" s="31"/>
      <c r="O33" s="31"/>
      <c r="P33" s="31"/>
    </row>
    <row r="34" spans="3:16" ht="41.4" customHeight="1" thickBot="1">
      <c r="C34" s="84" t="s">
        <v>133</v>
      </c>
      <c r="D34" s="98" t="s">
        <v>6</v>
      </c>
      <c r="E34" s="98"/>
      <c r="F34" s="99"/>
      <c r="G34" s="62"/>
      <c r="H34" s="62"/>
      <c r="I34" s="62"/>
      <c r="J34" s="62"/>
      <c r="K34" s="62"/>
      <c r="L34" s="31"/>
      <c r="M34" s="31"/>
      <c r="N34" s="31"/>
      <c r="O34" s="31"/>
      <c r="P34" s="31"/>
    </row>
  </sheetData>
  <sheetProtection formatRows="0" selectLockedCells="1"/>
  <mergeCells count="28">
    <mergeCell ref="H18:I18"/>
    <mergeCell ref="H19:I19"/>
    <mergeCell ref="D25:F25"/>
    <mergeCell ref="D27:F27"/>
    <mergeCell ref="D33:F33"/>
    <mergeCell ref="D31:F31"/>
    <mergeCell ref="D32:F32"/>
    <mergeCell ref="D34:F34"/>
    <mergeCell ref="D28:F28"/>
    <mergeCell ref="D29:F29"/>
    <mergeCell ref="D30:F30"/>
    <mergeCell ref="C17:E17"/>
    <mergeCell ref="D26:F26"/>
    <mergeCell ref="H17:I17"/>
    <mergeCell ref="A7:O7"/>
    <mergeCell ref="A8:Q8"/>
    <mergeCell ref="A10:P10"/>
    <mergeCell ref="C11:D11"/>
    <mergeCell ref="C12:D12"/>
    <mergeCell ref="C13:D13"/>
    <mergeCell ref="D15:I15"/>
    <mergeCell ref="A5:C5"/>
    <mergeCell ref="D5:O5"/>
    <mergeCell ref="A2:O2"/>
    <mergeCell ref="A3:C3"/>
    <mergeCell ref="D3:O3"/>
    <mergeCell ref="A4:C4"/>
    <mergeCell ref="D4:O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2:P50"/>
  <sheetViews>
    <sheetView zoomScale="90" zoomScaleNormal="90" workbookViewId="0" topLeftCell="A21">
      <selection activeCell="C35" sqref="C35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34.140625" style="2" customWidth="1"/>
    <col min="4" max="4" width="16.140625" style="2" customWidth="1"/>
    <col min="5" max="5" width="10.140625" style="2" customWidth="1"/>
    <col min="6" max="7" width="14.00390625" style="2" customWidth="1"/>
    <col min="8" max="8" width="9.57421875" style="2" customWidth="1"/>
    <col min="9" max="9" width="14.00390625" style="2" customWidth="1"/>
    <col min="10" max="10" width="18.00390625" style="2" customWidth="1"/>
    <col min="11" max="11" width="16.57421875" style="2" customWidth="1"/>
    <col min="12" max="12" width="26.00390625" style="2" customWidth="1"/>
    <col min="13" max="13" width="27.140625" style="2" customWidth="1"/>
    <col min="14" max="14" width="17.421875" style="2" customWidth="1"/>
    <col min="15" max="15" width="20.00390625" style="2" customWidth="1"/>
    <col min="16" max="16" width="15.140625" style="2" customWidth="1"/>
    <col min="17" max="16384" width="9.140625" style="2" customWidth="1"/>
  </cols>
  <sheetData>
    <row r="1" ht="15" thickBot="1"/>
    <row r="2" spans="1:15" s="17" customFormat="1" ht="21.65" customHeight="1">
      <c r="A2" s="106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2"/>
    </row>
    <row r="3" spans="1:15" s="17" customFormat="1" ht="31.25" customHeight="1">
      <c r="A3" s="113" t="s">
        <v>4</v>
      </c>
      <c r="B3" s="114"/>
      <c r="C3" s="114"/>
      <c r="D3" s="109" t="s">
        <v>43</v>
      </c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2"/>
    </row>
    <row r="4" spans="1:15" s="17" customFormat="1" ht="31.25" customHeight="1">
      <c r="A4" s="117" t="s">
        <v>9</v>
      </c>
      <c r="B4" s="118"/>
      <c r="C4" s="118"/>
      <c r="D4" s="109" t="s">
        <v>138</v>
      </c>
      <c r="E4" s="109"/>
      <c r="F4" s="109"/>
      <c r="G4" s="109"/>
      <c r="H4" s="109"/>
      <c r="I4" s="109"/>
      <c r="J4" s="109"/>
      <c r="K4" s="109"/>
      <c r="L4" s="109"/>
      <c r="M4" s="109"/>
      <c r="N4" s="110"/>
      <c r="O4" s="2"/>
    </row>
    <row r="5" spans="1:15" s="17" customFormat="1" ht="27" customHeight="1" thickBot="1">
      <c r="A5" s="115" t="s">
        <v>5</v>
      </c>
      <c r="B5" s="116"/>
      <c r="C5" s="116"/>
      <c r="D5" s="111" t="s">
        <v>6</v>
      </c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2"/>
    </row>
    <row r="6" spans="1:15" s="17" customFormat="1" ht="15.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"/>
    </row>
    <row r="7" spans="1:15" s="17" customFormat="1" ht="42" customHeight="1">
      <c r="A7" s="119" t="s">
        <v>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36"/>
    </row>
    <row r="8" spans="1:16" s="17" customFormat="1" ht="43.5" customHeight="1">
      <c r="A8" s="119" t="s">
        <v>38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ht="17.25" customHeight="1" thickBot="1">
      <c r="E9" s="1"/>
    </row>
    <row r="10" spans="1:15" ht="17.2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4"/>
    </row>
    <row r="11" spans="1:15" ht="92.25" customHeight="1">
      <c r="A11" s="49" t="s">
        <v>2</v>
      </c>
      <c r="B11" s="50" t="s">
        <v>3</v>
      </c>
      <c r="C11" s="131" t="s">
        <v>25</v>
      </c>
      <c r="D11" s="132"/>
      <c r="E11" s="51" t="s">
        <v>203</v>
      </c>
      <c r="F11" s="52" t="s">
        <v>22</v>
      </c>
      <c r="G11" s="52" t="s">
        <v>16</v>
      </c>
      <c r="H11" s="52" t="s">
        <v>17</v>
      </c>
      <c r="I11" s="53" t="s">
        <v>23</v>
      </c>
      <c r="J11" s="53" t="s">
        <v>24</v>
      </c>
      <c r="K11" s="53" t="s">
        <v>18</v>
      </c>
      <c r="L11" s="54" t="s">
        <v>19</v>
      </c>
      <c r="M11" s="52" t="s">
        <v>20</v>
      </c>
      <c r="N11" s="52" t="s">
        <v>21</v>
      </c>
      <c r="O11" s="55" t="s">
        <v>14</v>
      </c>
    </row>
    <row r="12" spans="1:15" ht="92.25" customHeight="1">
      <c r="A12" s="21" t="s">
        <v>0</v>
      </c>
      <c r="B12" s="20">
        <v>36480</v>
      </c>
      <c r="C12" s="144" t="s">
        <v>68</v>
      </c>
      <c r="D12" s="145"/>
      <c r="E12" s="22" t="s">
        <v>202</v>
      </c>
      <c r="F12" s="6">
        <v>640</v>
      </c>
      <c r="G12" s="24"/>
      <c r="H12" s="12"/>
      <c r="I12" s="5">
        <f aca="true" t="shared" si="0" ref="I12:I14">G12*(H12+1)</f>
        <v>0</v>
      </c>
      <c r="J12" s="25">
        <f aca="true" t="shared" si="1" ref="J12:J14">F12*G12</f>
        <v>0</v>
      </c>
      <c r="K12" s="5">
        <f aca="true" t="shared" si="2" ref="K12:K14">F12*I12</f>
        <v>0</v>
      </c>
      <c r="L12" s="63"/>
      <c r="M12" s="11"/>
      <c r="N12" s="11"/>
      <c r="O12" s="37"/>
    </row>
    <row r="13" spans="1:15" ht="92.25" customHeight="1">
      <c r="A13" s="21" t="s">
        <v>1</v>
      </c>
      <c r="B13" s="20">
        <v>35214</v>
      </c>
      <c r="C13" s="144" t="s">
        <v>69</v>
      </c>
      <c r="D13" s="145"/>
      <c r="E13" s="22" t="s">
        <v>202</v>
      </c>
      <c r="F13" s="6">
        <v>11392</v>
      </c>
      <c r="G13" s="24"/>
      <c r="H13" s="12"/>
      <c r="I13" s="5">
        <f aca="true" t="shared" si="3" ref="I13">G13*(H13+1)</f>
        <v>0</v>
      </c>
      <c r="J13" s="25">
        <f aca="true" t="shared" si="4" ref="J13">F13*G13</f>
        <v>0</v>
      </c>
      <c r="K13" s="5">
        <f aca="true" t="shared" si="5" ref="K13">F13*I13</f>
        <v>0</v>
      </c>
      <c r="L13" s="63"/>
      <c r="M13" s="11"/>
      <c r="N13" s="11"/>
      <c r="O13" s="37"/>
    </row>
    <row r="14" spans="1:15" ht="92.25" customHeight="1">
      <c r="A14" s="21" t="s">
        <v>39</v>
      </c>
      <c r="B14" s="20">
        <v>38823</v>
      </c>
      <c r="C14" s="144" t="s">
        <v>70</v>
      </c>
      <c r="D14" s="145"/>
      <c r="E14" s="22" t="s">
        <v>202</v>
      </c>
      <c r="F14" s="6">
        <v>6976</v>
      </c>
      <c r="G14" s="24"/>
      <c r="H14" s="12"/>
      <c r="I14" s="5">
        <f t="shared" si="0"/>
        <v>0</v>
      </c>
      <c r="J14" s="25">
        <f t="shared" si="1"/>
        <v>0</v>
      </c>
      <c r="K14" s="5">
        <f t="shared" si="2"/>
        <v>0</v>
      </c>
      <c r="L14" s="63"/>
      <c r="M14" s="11"/>
      <c r="N14" s="11"/>
      <c r="O14" s="37"/>
    </row>
    <row r="15" spans="1:15" ht="30" customHeight="1" thickBot="1">
      <c r="A15" s="66" t="s">
        <v>40</v>
      </c>
      <c r="B15" s="67">
        <v>21451</v>
      </c>
      <c r="C15" s="138" t="s">
        <v>71</v>
      </c>
      <c r="D15" s="139"/>
      <c r="E15" s="68" t="s">
        <v>202</v>
      </c>
      <c r="F15" s="69">
        <v>7664</v>
      </c>
      <c r="G15" s="70"/>
      <c r="H15" s="71"/>
      <c r="I15" s="72">
        <f aca="true" t="shared" si="6" ref="I15">G15*(H15+1)</f>
        <v>0</v>
      </c>
      <c r="J15" s="73">
        <f aca="true" t="shared" si="7" ref="J15">F15*G15</f>
        <v>0</v>
      </c>
      <c r="K15" s="72">
        <f aca="true" t="shared" si="8" ref="K15">F15*I15</f>
        <v>0</v>
      </c>
      <c r="L15" s="74"/>
      <c r="M15" s="76"/>
      <c r="N15" s="76"/>
      <c r="O15" s="77"/>
    </row>
    <row r="16" spans="1:15" s="3" customFormat="1" ht="14.25" customHeight="1" thickBot="1">
      <c r="A16" s="7"/>
      <c r="B16" s="7"/>
      <c r="C16" s="8"/>
      <c r="D16" s="9"/>
      <c r="E16" s="10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3" customFormat="1" ht="39" customHeight="1" thickBot="1">
      <c r="A17" s="31"/>
      <c r="B17" s="31"/>
      <c r="C17" s="125" t="s">
        <v>141</v>
      </c>
      <c r="D17" s="126"/>
      <c r="E17" s="126"/>
      <c r="F17" s="96" t="s">
        <v>29</v>
      </c>
      <c r="G17" s="95"/>
      <c r="H17" s="127">
        <f>SUM(J12:J15)</f>
        <v>0</v>
      </c>
      <c r="I17" s="128"/>
      <c r="J17" s="31"/>
      <c r="K17" s="31"/>
      <c r="L17" s="31"/>
      <c r="M17" s="31"/>
      <c r="N17" s="31"/>
      <c r="O17" s="61"/>
    </row>
    <row r="18" spans="1:15" s="3" customFormat="1" ht="15.5">
      <c r="A18" s="31"/>
      <c r="B18" s="31"/>
      <c r="C18" s="31"/>
      <c r="D18" s="31"/>
      <c r="E18" s="31"/>
      <c r="F18" s="32" t="s">
        <v>10</v>
      </c>
      <c r="G18" s="33"/>
      <c r="H18" s="129">
        <f>H19-H17</f>
        <v>0</v>
      </c>
      <c r="I18" s="130"/>
      <c r="J18" s="31"/>
      <c r="K18" s="31"/>
      <c r="L18" s="31"/>
      <c r="M18" s="31"/>
      <c r="N18" s="31"/>
      <c r="O18" s="45"/>
    </row>
    <row r="19" spans="1:15" ht="16" thickBot="1">
      <c r="A19" s="31"/>
      <c r="B19" s="31"/>
      <c r="C19" s="31"/>
      <c r="D19" s="31"/>
      <c r="E19" s="31"/>
      <c r="F19" s="34" t="s">
        <v>30</v>
      </c>
      <c r="G19" s="35"/>
      <c r="H19" s="104">
        <f>SUM(K15)</f>
        <v>0</v>
      </c>
      <c r="I19" s="105"/>
      <c r="J19" s="31"/>
      <c r="K19" s="31"/>
      <c r="L19" s="31"/>
      <c r="M19" s="31"/>
      <c r="N19" s="31"/>
      <c r="O19" s="45"/>
    </row>
    <row r="20" spans="1:15" ht="15.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45"/>
    </row>
    <row r="21" spans="1:15" ht="24" customHeight="1">
      <c r="A21" s="4"/>
      <c r="B21" s="4"/>
      <c r="C21" s="4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45"/>
    </row>
    <row r="22" spans="1:15" ht="24" customHeight="1">
      <c r="A22" s="4"/>
      <c r="B22" s="4"/>
      <c r="C22" s="4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24" customHeight="1">
      <c r="A23" s="4"/>
      <c r="B23" s="4"/>
      <c r="C23" s="47" t="s">
        <v>12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24" customHeight="1" thickBot="1">
      <c r="A24" s="4"/>
      <c r="B24" s="4"/>
      <c r="C24" s="47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42" customHeight="1" thickBot="1">
      <c r="A25" s="4"/>
      <c r="B25" s="4"/>
      <c r="C25" s="83" t="s">
        <v>77</v>
      </c>
      <c r="D25" s="120" t="s">
        <v>172</v>
      </c>
      <c r="E25" s="120"/>
      <c r="F25" s="12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42" customHeight="1">
      <c r="A26" s="4"/>
      <c r="B26" s="4"/>
      <c r="C26" s="88" t="s">
        <v>119</v>
      </c>
      <c r="D26" s="142" t="s">
        <v>96</v>
      </c>
      <c r="E26" s="142"/>
      <c r="F26" s="143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42" customHeight="1">
      <c r="A27" s="4"/>
      <c r="B27" s="4"/>
      <c r="C27" s="88" t="s">
        <v>173</v>
      </c>
      <c r="D27" s="142" t="s">
        <v>96</v>
      </c>
      <c r="E27" s="142"/>
      <c r="F27" s="143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42" customHeight="1">
      <c r="A28" s="4"/>
      <c r="B28" s="4"/>
      <c r="C28" s="88" t="s">
        <v>174</v>
      </c>
      <c r="D28" s="142" t="s">
        <v>96</v>
      </c>
      <c r="E28" s="142"/>
      <c r="F28" s="143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42" customHeight="1">
      <c r="A29" s="4"/>
      <c r="B29" s="4"/>
      <c r="C29" s="88" t="s">
        <v>175</v>
      </c>
      <c r="D29" s="142" t="s">
        <v>96</v>
      </c>
      <c r="E29" s="142"/>
      <c r="F29" s="143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42" customHeight="1">
      <c r="A30" s="4"/>
      <c r="B30" s="4"/>
      <c r="C30" s="88" t="s">
        <v>176</v>
      </c>
      <c r="D30" s="142" t="s">
        <v>96</v>
      </c>
      <c r="E30" s="142"/>
      <c r="F30" s="143"/>
      <c r="G30" s="31"/>
      <c r="H30" s="31"/>
      <c r="I30" s="31"/>
      <c r="J30" s="31"/>
      <c r="K30" s="31"/>
      <c r="L30" s="31"/>
      <c r="M30" s="31"/>
      <c r="N30" s="31"/>
      <c r="O30" s="31"/>
    </row>
    <row r="31" spans="3:16" ht="32.4" customHeight="1">
      <c r="C31" s="81" t="s">
        <v>199</v>
      </c>
      <c r="D31" s="100" t="s">
        <v>96</v>
      </c>
      <c r="E31" s="100"/>
      <c r="F31" s="101"/>
      <c r="G31" s="62"/>
      <c r="H31" s="62"/>
      <c r="I31" s="62"/>
      <c r="J31" s="62"/>
      <c r="K31" s="62"/>
      <c r="L31" s="31"/>
      <c r="M31" s="31"/>
      <c r="N31" s="31"/>
      <c r="O31" s="31"/>
      <c r="P31" s="31"/>
    </row>
    <row r="32" spans="3:15" ht="36.65" customHeight="1">
      <c r="C32" s="88" t="s">
        <v>189</v>
      </c>
      <c r="D32" s="142" t="s">
        <v>96</v>
      </c>
      <c r="E32" s="142"/>
      <c r="F32" s="143"/>
      <c r="G32" s="62"/>
      <c r="H32" s="62"/>
      <c r="I32" s="62"/>
      <c r="J32" s="62"/>
      <c r="K32" s="62"/>
      <c r="L32" s="31"/>
      <c r="M32" s="31"/>
      <c r="N32" s="31"/>
      <c r="O32" s="31"/>
    </row>
    <row r="33" spans="3:15" ht="36.65" customHeight="1">
      <c r="C33" s="88" t="s">
        <v>121</v>
      </c>
      <c r="D33" s="142" t="s">
        <v>96</v>
      </c>
      <c r="E33" s="142"/>
      <c r="F33" s="143"/>
      <c r="G33" s="62"/>
      <c r="H33" s="62"/>
      <c r="I33" s="62"/>
      <c r="J33" s="62"/>
      <c r="K33" s="62"/>
      <c r="L33" s="31"/>
      <c r="M33" s="31"/>
      <c r="N33" s="31"/>
      <c r="O33" s="31"/>
    </row>
    <row r="34" spans="3:15" ht="36.65" customHeight="1">
      <c r="C34" s="88" t="s">
        <v>120</v>
      </c>
      <c r="D34" s="142" t="s">
        <v>114</v>
      </c>
      <c r="E34" s="142"/>
      <c r="F34" s="143"/>
      <c r="G34" s="62"/>
      <c r="H34" s="62"/>
      <c r="I34" s="62"/>
      <c r="J34" s="62"/>
      <c r="K34" s="62"/>
      <c r="L34" s="31"/>
      <c r="M34" s="31"/>
      <c r="N34" s="31"/>
      <c r="O34" s="31"/>
    </row>
    <row r="35" spans="3:15" ht="62.5">
      <c r="C35" s="97" t="s">
        <v>211</v>
      </c>
      <c r="D35" s="142" t="s">
        <v>96</v>
      </c>
      <c r="E35" s="142"/>
      <c r="F35" s="143"/>
      <c r="G35" s="62"/>
      <c r="H35" s="62"/>
      <c r="I35" s="62"/>
      <c r="J35" s="62"/>
      <c r="K35" s="62"/>
      <c r="L35" s="31"/>
      <c r="M35" s="31"/>
      <c r="N35" s="31"/>
      <c r="O35" s="31"/>
    </row>
    <row r="36" spans="3:15" ht="27.65" customHeight="1">
      <c r="C36" s="81" t="s">
        <v>190</v>
      </c>
      <c r="D36" s="142" t="s">
        <v>96</v>
      </c>
      <c r="E36" s="142"/>
      <c r="F36" s="143"/>
      <c r="G36" s="62"/>
      <c r="H36" s="62"/>
      <c r="I36" s="62"/>
      <c r="J36" s="62"/>
      <c r="K36" s="62"/>
      <c r="L36" s="31"/>
      <c r="M36" s="31"/>
      <c r="N36" s="31"/>
      <c r="O36" s="31"/>
    </row>
    <row r="37" spans="3:15" ht="27.65" customHeight="1">
      <c r="C37" s="81" t="s">
        <v>124</v>
      </c>
      <c r="D37" s="142" t="s">
        <v>96</v>
      </c>
      <c r="E37" s="142"/>
      <c r="F37" s="143"/>
      <c r="G37" s="62"/>
      <c r="H37" s="62"/>
      <c r="I37" s="62"/>
      <c r="J37" s="62"/>
      <c r="K37" s="62"/>
      <c r="L37" s="31"/>
      <c r="M37" s="31"/>
      <c r="N37" s="31"/>
      <c r="O37" s="31"/>
    </row>
    <row r="38" spans="3:15" ht="45" customHeight="1">
      <c r="C38" s="81" t="s">
        <v>191</v>
      </c>
      <c r="D38" s="142" t="s">
        <v>96</v>
      </c>
      <c r="E38" s="142"/>
      <c r="F38" s="143"/>
      <c r="G38" s="62"/>
      <c r="H38" s="62"/>
      <c r="I38" s="62"/>
      <c r="J38" s="62"/>
      <c r="K38" s="62"/>
      <c r="L38" s="31"/>
      <c r="M38" s="31"/>
      <c r="N38" s="31"/>
      <c r="O38" s="31"/>
    </row>
    <row r="39" spans="3:15" ht="45" customHeight="1">
      <c r="C39" s="81" t="s">
        <v>206</v>
      </c>
      <c r="D39" s="142" t="s">
        <v>114</v>
      </c>
      <c r="E39" s="142"/>
      <c r="F39" s="143"/>
      <c r="G39" s="62"/>
      <c r="H39" s="62"/>
      <c r="I39" s="62"/>
      <c r="J39" s="62"/>
      <c r="K39" s="62"/>
      <c r="L39" s="31"/>
      <c r="M39" s="31"/>
      <c r="N39" s="31"/>
      <c r="O39" s="31"/>
    </row>
    <row r="40" spans="3:15" ht="25.75" customHeight="1">
      <c r="C40" s="81" t="s">
        <v>74</v>
      </c>
      <c r="D40" s="142" t="s">
        <v>96</v>
      </c>
      <c r="E40" s="142"/>
      <c r="F40" s="143"/>
      <c r="G40" s="62"/>
      <c r="H40" s="62"/>
      <c r="I40" s="62"/>
      <c r="J40" s="62"/>
      <c r="K40" s="62"/>
      <c r="L40" s="31"/>
      <c r="M40" s="31"/>
      <c r="N40" s="31"/>
      <c r="O40" s="31"/>
    </row>
    <row r="41" spans="3:15" ht="35.4" customHeight="1">
      <c r="C41" s="81" t="s">
        <v>75</v>
      </c>
      <c r="D41" s="142" t="s">
        <v>96</v>
      </c>
      <c r="E41" s="142"/>
      <c r="F41" s="143"/>
      <c r="G41" s="62"/>
      <c r="H41" s="62"/>
      <c r="I41" s="62"/>
      <c r="J41" s="62"/>
      <c r="K41" s="62"/>
      <c r="L41" s="31"/>
      <c r="M41" s="31"/>
      <c r="N41" s="31"/>
      <c r="O41" s="31"/>
    </row>
    <row r="42" spans="3:15" ht="35.4" customHeight="1">
      <c r="C42" s="81" t="s">
        <v>177</v>
      </c>
      <c r="D42" s="142" t="s">
        <v>96</v>
      </c>
      <c r="E42" s="142"/>
      <c r="F42" s="143"/>
      <c r="G42" s="62"/>
      <c r="H42" s="62"/>
      <c r="I42" s="62"/>
      <c r="J42" s="62"/>
      <c r="K42" s="62"/>
      <c r="L42" s="31"/>
      <c r="M42" s="31"/>
      <c r="N42" s="31"/>
      <c r="O42" s="31"/>
    </row>
    <row r="43" spans="3:15" ht="27" customHeight="1">
      <c r="C43" s="81" t="s">
        <v>72</v>
      </c>
      <c r="D43" s="142" t="s">
        <v>96</v>
      </c>
      <c r="E43" s="142"/>
      <c r="F43" s="143"/>
      <c r="G43" s="62"/>
      <c r="H43" s="62"/>
      <c r="I43" s="62"/>
      <c r="J43" s="62"/>
      <c r="K43" s="62"/>
      <c r="L43" s="31"/>
      <c r="M43" s="31"/>
      <c r="N43" s="31"/>
      <c r="O43" s="31"/>
    </row>
    <row r="44" spans="3:15" ht="30" customHeight="1">
      <c r="C44" s="81" t="s">
        <v>76</v>
      </c>
      <c r="D44" s="142" t="s">
        <v>96</v>
      </c>
      <c r="E44" s="142"/>
      <c r="F44" s="143"/>
      <c r="G44" s="62"/>
      <c r="H44" s="62"/>
      <c r="I44" s="62"/>
      <c r="J44" s="62"/>
      <c r="K44" s="62"/>
      <c r="L44" s="31"/>
      <c r="M44" s="31"/>
      <c r="N44" s="31"/>
      <c r="O44" s="31"/>
    </row>
    <row r="45" spans="3:15" ht="30" customHeight="1">
      <c r="C45" s="81" t="s">
        <v>73</v>
      </c>
      <c r="D45" s="142" t="s">
        <v>96</v>
      </c>
      <c r="E45" s="142"/>
      <c r="F45" s="143"/>
      <c r="G45" s="62"/>
      <c r="H45" s="62"/>
      <c r="I45" s="62"/>
      <c r="J45" s="62"/>
      <c r="K45" s="62"/>
      <c r="L45" s="31"/>
      <c r="M45" s="31"/>
      <c r="N45" s="31"/>
      <c r="O45" s="31"/>
    </row>
    <row r="46" spans="3:15" ht="30" customHeight="1">
      <c r="C46" s="81" t="s">
        <v>187</v>
      </c>
      <c r="D46" s="142" t="s">
        <v>96</v>
      </c>
      <c r="E46" s="142"/>
      <c r="F46" s="143"/>
      <c r="G46" s="62"/>
      <c r="H46" s="62"/>
      <c r="I46" s="62"/>
      <c r="J46" s="62"/>
      <c r="K46" s="62"/>
      <c r="L46" s="31"/>
      <c r="M46" s="31"/>
      <c r="N46" s="31"/>
      <c r="O46" s="31"/>
    </row>
    <row r="47" spans="3:15" ht="30" customHeight="1">
      <c r="C47" s="81" t="s">
        <v>55</v>
      </c>
      <c r="D47" s="142" t="s">
        <v>96</v>
      </c>
      <c r="E47" s="142"/>
      <c r="F47" s="143"/>
      <c r="G47" s="62"/>
      <c r="H47" s="62"/>
      <c r="I47" s="62"/>
      <c r="J47" s="62"/>
      <c r="K47" s="62"/>
      <c r="L47" s="31"/>
      <c r="M47" s="31"/>
      <c r="N47" s="31"/>
      <c r="O47" s="31"/>
    </row>
    <row r="48" spans="3:15" ht="30" customHeight="1">
      <c r="C48" s="81" t="s">
        <v>188</v>
      </c>
      <c r="D48" s="142" t="s">
        <v>96</v>
      </c>
      <c r="E48" s="142"/>
      <c r="F48" s="143"/>
      <c r="G48" s="62"/>
      <c r="H48" s="62"/>
      <c r="I48" s="62"/>
      <c r="J48" s="62"/>
      <c r="K48" s="62"/>
      <c r="L48" s="31"/>
      <c r="M48" s="31"/>
      <c r="N48" s="31"/>
      <c r="O48" s="31"/>
    </row>
    <row r="49" spans="3:15" ht="30" customHeight="1">
      <c r="C49" s="85" t="s">
        <v>122</v>
      </c>
      <c r="D49" s="142" t="s">
        <v>96</v>
      </c>
      <c r="E49" s="142"/>
      <c r="F49" s="143"/>
      <c r="G49" s="62"/>
      <c r="H49" s="62"/>
      <c r="I49" s="62"/>
      <c r="J49" s="62"/>
      <c r="K49" s="62"/>
      <c r="L49" s="31"/>
      <c r="M49" s="31"/>
      <c r="N49" s="31"/>
      <c r="O49" s="31"/>
    </row>
    <row r="50" spans="3:15" ht="31.25" customHeight="1" thickBot="1">
      <c r="C50" s="89" t="s">
        <v>123</v>
      </c>
      <c r="D50" s="98" t="s">
        <v>96</v>
      </c>
      <c r="E50" s="98"/>
      <c r="F50" s="99"/>
      <c r="G50" s="62"/>
      <c r="H50" s="62"/>
      <c r="I50" s="62"/>
      <c r="J50" s="62"/>
      <c r="K50" s="62"/>
      <c r="L50" s="31"/>
      <c r="M50" s="31"/>
      <c r="N50" s="31"/>
      <c r="O50" s="31"/>
    </row>
  </sheetData>
  <sheetProtection formatRows="0" selectLockedCells="1"/>
  <mergeCells count="45">
    <mergeCell ref="D26:F26"/>
    <mergeCell ref="D34:F34"/>
    <mergeCell ref="D33:F33"/>
    <mergeCell ref="H17:I17"/>
    <mergeCell ref="H18:I18"/>
    <mergeCell ref="D28:F28"/>
    <mergeCell ref="D29:F29"/>
    <mergeCell ref="D30:F30"/>
    <mergeCell ref="H19:I19"/>
    <mergeCell ref="D25:F25"/>
    <mergeCell ref="D32:F32"/>
    <mergeCell ref="D27:F27"/>
    <mergeCell ref="D31:F31"/>
    <mergeCell ref="A2:N2"/>
    <mergeCell ref="A3:C3"/>
    <mergeCell ref="D3:N3"/>
    <mergeCell ref="A4:C4"/>
    <mergeCell ref="D4:N4"/>
    <mergeCell ref="A5:C5"/>
    <mergeCell ref="D5:N5"/>
    <mergeCell ref="A7:N7"/>
    <mergeCell ref="A8:P8"/>
    <mergeCell ref="C17:E17"/>
    <mergeCell ref="A10:O10"/>
    <mergeCell ref="C11:D11"/>
    <mergeCell ref="C12:D12"/>
    <mergeCell ref="C13:D13"/>
    <mergeCell ref="C14:D14"/>
    <mergeCell ref="C15:D15"/>
    <mergeCell ref="D39:F39"/>
    <mergeCell ref="D37:F37"/>
    <mergeCell ref="D38:F38"/>
    <mergeCell ref="D35:F35"/>
    <mergeCell ref="D50:F50"/>
    <mergeCell ref="D48:F48"/>
    <mergeCell ref="D49:F49"/>
    <mergeCell ref="D45:F45"/>
    <mergeCell ref="D42:F42"/>
    <mergeCell ref="D47:F47"/>
    <mergeCell ref="D43:F43"/>
    <mergeCell ref="D44:F44"/>
    <mergeCell ref="D46:F46"/>
    <mergeCell ref="D36:F36"/>
    <mergeCell ref="D40:F40"/>
    <mergeCell ref="D41:F41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Čintalová Lenka</dc:creator>
  <cp:keywords/>
  <dc:description/>
  <cp:lastModifiedBy>Michal Štefek</cp:lastModifiedBy>
  <cp:lastPrinted>2023-12-20T17:19:21Z</cp:lastPrinted>
  <dcterms:created xsi:type="dcterms:W3CDTF">2015-06-10T10:34:03Z</dcterms:created>
  <dcterms:modified xsi:type="dcterms:W3CDTF">2024-01-25T20:03:55Z</dcterms:modified>
  <cp:category/>
  <cp:version/>
  <cp:contentType/>
  <cp:contentStatus/>
</cp:coreProperties>
</file>