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Zadosti o vysvetleni\"/>
    </mc:Choice>
  </mc:AlternateContent>
  <xr:revisionPtr revIDLastSave="0" documentId="13_ncr:1_{40484EBE-7D46-4866-A3B7-FFA76A399F8B}" xr6:coauthVersionLast="47" xr6:coauthVersionMax="47" xr10:uidLastSave="{00000000-0000-0000-0000-000000000000}"/>
  <bookViews>
    <workbookView xWindow="-110" yWindow="-110" windowWidth="38620" windowHeight="21220" tabRatio="813" firstSheet="2" activeTab="9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<sst xmlns="http://schemas.openxmlformats.org/spreadsheetml/2006/main" count="968" uniqueCount="214">
  <si>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</si>
  <si>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</si>
  <si>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</si>
  <si>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</si>
  <si>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</si>
  <si>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</si>
  <si>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</si>
  <si>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</si>
  <si>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</si>
  <si>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</si>
  <si>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</si>
  <si>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</si>
  <si>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</si>
  <si>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</si>
  <si>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</si>
  <si>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</si>
  <si>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</si>
  <si>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</si>
  <si>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</si>
  <si>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</si>
  <si>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</si>
  <si>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</si>
  <si>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</si>
  <si>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</si>
  <si>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</si>
  <si>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</si>
  <si>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</si>
  <si>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</si>
  <si>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</si>
  <si>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</si>
  <si>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</si>
  <si>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</si>
  <si>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</si>
  <si>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</si>
  <si>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</si>
  <si>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</si>
  <si>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</si>
  <si>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</si>
  <si>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</si>
  <si>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</si>
  <si>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</si>
  <si>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</si>
  <si>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</si>
  <si>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</si>
  <si>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</si>
  <si>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</si>
  <si>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</si>
  <si>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</si>
  <si>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</si>
  <si>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</si>
  <si>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</si>
  <si>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</si>
  <si>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</si>
  <si>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</si>
  <si>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</si>
  <si>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</si>
  <si>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</si>
  <si>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</si>
  <si>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</si>
  <si>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</si>
  <si>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</si>
  <si>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</si>
  <si>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</si>
  <si>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</si>
  <si>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</si>
  <si>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</si>
  <si>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</si>
  <si>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</si>
  <si>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</si>
  <si>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</si>
  <si>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</si>
  <si>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</si>
  <si>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</si>
  <si>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</si>
  <si>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</si>
  <si>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</si>
  <si>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</si>
  <si>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</si>
  <si>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</si>
  <si>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</si>
  <si>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</si>
  <si>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</si>
  <si>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</si>
  <si>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</si>
  <si>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</si>
  <si>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</si>
  <si>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</si>
  <si>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</si>
  <si>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</si>
  <si>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</si>
  <si>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</si>
  <si>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</si>
  <si>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</si>
  <si>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</si>
  <si>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</si>
  <si>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</si>
  <si>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</si>
  <si>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</si>
  <si>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</si>
  <si>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</si>
  <si>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</si>
  <si>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</si>
  <si>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</si>
  <si>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</si>
  <si>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</si>
  <si>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</si>
  <si>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</si>
  <si>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</si>
  <si>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</si>
  <si>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</si>
  <si>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</si>
  <si>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</si>
  <si>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</si>
  <si>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</si>
  <si>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</si>
  <si>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</si>
  <si>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</si>
  <si>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</si>
  <si>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</si>
  <si>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</si>
  <si>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</si>
  <si>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</si>
  <si>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</si>
  <si>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</si>
  <si>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</si>
  <si>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</si>
  <si>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</si>
  <si>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</si>
  <si>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</si>
  <si>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</si>
  <si>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</si>
  <si>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</si>
  <si>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</si>
  <si>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</si>
  <si>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</si>
  <si>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</si>
  <si>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</si>
  <si>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</si>
  <si>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</si>
  <si>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</si>
  <si>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</si>
  <si>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</si>
  <si>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</si>
  <si>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</si>
  <si>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</si>
  <si>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</si>
  <si>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</si>
  <si>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</si>
  <si>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</si>
  <si>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</si>
  <si>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</si>
  <si>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</si>
  <si>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</si>
  <si>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</si>
  <si>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</si>
  <si>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</si>
  <si>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</si>
  <si>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</si>
  <si>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</si>
  <si>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</si>
  <si>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</si>
  <si>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</si>
  <si>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</si>
  <si>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</si>
  <si>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</si>
  <si>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</si>
  <si>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</si>
  <si>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</si>
  <si>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</si>
  <si>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</si>
  <si>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</si>
  <si>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</si>
  <si>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</si>
  <si>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</si>
  <si>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</si>
  <si>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</si>
  <si>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</si>
  <si>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</si>
  <si>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</si>
  <si>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</si>
  <si>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</si>
  <si>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</si>
  <si>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</si>
  <si>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</si>
  <si>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</si>
  <si>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</si>
  <si>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</si>
  <si>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</si>
  <si>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</si>
  <si>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</si>
  <si>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</si>
  <si>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</si>
  <si>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</si>
  <si>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</si>
  <si>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</si>
  <si>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</si>
  <si>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</si>
  <si>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</si>
  <si>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</si>
  <si>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</si>
  <si>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</si>
  <si>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</si>
  <si>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</si>
  <si>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</si>
  <si>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</si>
  <si>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</si>
  <si>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</si>
  <si>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>univerzální velikost (min. 40x14 cm)</t>
  </si>
  <si>
    <t>část 15: Respirátory FFP2 s výdechovým ventilkem</t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</si>
  <si>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</si>
  <si>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</si>
  <si>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vel. M min. délka 120 cm
vel. L min. délka 127 cm
</t>
    </r>
    <r>
      <rPr>
        <sz val="10"/>
        <color theme="1"/>
        <rFont val="Calibri"/>
        <family val="2"/>
        <charset val="238"/>
        <scheme val="minor"/>
      </rPr>
      <t xml:space="preserve">vel. XL min. délka 145 cm
vel. XXL min. délka 150 cm
</t>
    </r>
    <r>
      <rPr>
        <i/>
        <sz val="8"/>
        <color rgb="FF0070C0"/>
        <rFont val="Calibri"/>
        <family val="2"/>
        <charset val="238"/>
        <scheme val="minor"/>
      </rPr>
      <t>Změna dle vysvětlení ZD č. 2</t>
    </r>
  </si>
  <si>
    <r>
      <t xml:space="preserve">gramáž min. </t>
    </r>
    <r>
      <rPr>
        <sz val="10"/>
        <color rgb="FF0070C0"/>
        <rFont val="Calibri"/>
        <family val="2"/>
        <charset val="238"/>
        <scheme val="minor"/>
      </rPr>
      <t>35</t>
    </r>
    <r>
      <rPr>
        <sz val="10"/>
        <rFont val="Calibri"/>
        <family val="2"/>
        <charset val="238"/>
        <scheme val="minor"/>
      </rPr>
      <t xml:space="preserve">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
</t>
    </r>
    <r>
      <rPr>
        <sz val="8"/>
        <color rgb="FF0070C0"/>
        <rFont val="Calibri"/>
        <family val="2"/>
        <charset val="238"/>
        <scheme val="minor"/>
      </rPr>
      <t>Změna dle vysvětlení ZD č. 1</t>
    </r>
  </si>
  <si>
    <r>
      <t xml:space="preserve">rozměr </t>
    </r>
    <r>
      <rPr>
        <sz val="10"/>
        <color rgb="FF0070C0"/>
        <rFont val="Calibri"/>
        <family val="2"/>
        <charset val="238"/>
        <scheme val="minor"/>
      </rPr>
      <t>113-130 x 135-150</t>
    </r>
    <r>
      <rPr>
        <sz val="10"/>
        <color theme="1"/>
        <rFont val="Calibri"/>
        <family val="2"/>
        <charset val="238"/>
        <scheme val="minor"/>
      </rPr>
      <t xml:space="preserve"> cm, univerzální velikost 
</t>
    </r>
    <r>
      <rPr>
        <i/>
        <sz val="8"/>
        <color rgb="FF0070C0"/>
        <rFont val="Calibri"/>
        <family val="2"/>
        <charset val="238"/>
        <scheme val="minor"/>
      </rPr>
      <t>Změna dle vysvětlení ZD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</si>
</sst>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204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3" t="s">
        <v>168</v>
      </c>
      <c r="D12" s="134"/>
      <c r="E12" s="30" t="s">
        <v>202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28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100" t="s">
        <v>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169</v>
      </c>
      <c r="D26" s="102" t="s">
        <v>6</v>
      </c>
      <c r="E26" s="102"/>
      <c r="F26" s="10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178</v>
      </c>
      <c r="D27" s="102" t="s">
        <v>6</v>
      </c>
      <c r="E27" s="102"/>
      <c r="F27" s="10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2" t="s">
        <v>6</v>
      </c>
      <c r="E28" s="102"/>
      <c r="F28" s="103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2" t="s">
        <v>6</v>
      </c>
      <c r="E29" s="102"/>
      <c r="F29" s="103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3" t="s">
        <v>47</v>
      </c>
      <c r="D12" s="134"/>
      <c r="E12" s="30" t="s">
        <v>202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31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170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45</v>
      </c>
      <c r="D12" s="134"/>
      <c r="E12" s="30" t="s">
        <v>202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32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171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178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44</v>
      </c>
      <c r="D12" s="134"/>
      <c r="E12" s="30" t="s">
        <v>202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33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199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178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113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8" t="s">
        <v>51</v>
      </c>
      <c r="D12" s="139"/>
      <c r="E12" s="30" t="s">
        <v>202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34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201</v>
      </c>
      <c r="D22" s="140" t="s">
        <v>96</v>
      </c>
      <c r="E22" s="140"/>
      <c r="F22" s="14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179</v>
      </c>
      <c r="D25" s="100" t="s">
        <v>96</v>
      </c>
      <c r="E25" s="100"/>
      <c r="F25" s="10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100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181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8" t="s">
        <v>182</v>
      </c>
      <c r="D12" s="139"/>
      <c r="E12" s="68" t="s">
        <v>202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35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172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201</v>
      </c>
      <c r="D22" s="140" t="s">
        <v>96</v>
      </c>
      <c r="E22" s="140"/>
      <c r="F22" s="141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199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179</v>
      </c>
      <c r="D25" s="100" t="s">
        <v>96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100" t="s">
        <v>96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180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166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topLeftCell="A21" zoomScale="90" zoomScaleNormal="90" workbookViewId="0">
      <selection activeCell="O33" sqref="O33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115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202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202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202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205</v>
      </c>
      <c r="D15" s="145"/>
      <c r="E15" s="22" t="s">
        <v>202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202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8" t="s">
        <v>62</v>
      </c>
      <c r="D17" s="139"/>
      <c r="E17" s="30" t="s">
        <v>202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5" t="s">
        <v>37</v>
      </c>
      <c r="D20" s="126"/>
      <c r="E20" s="126"/>
      <c r="F20" s="96" t="s">
        <v>29</v>
      </c>
      <c r="G20" s="95"/>
      <c r="H20" s="127">
        <f>SUM(J12:J17)</f>
        <v>0</v>
      </c>
      <c r="I20" s="128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9">
        <f>H22-H20</f>
        <v>0</v>
      </c>
      <c r="I21" s="130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4">
        <f>SUM(K12:K17)</f>
        <v>0</v>
      </c>
      <c r="I22" s="105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20" t="s">
        <v>183</v>
      </c>
      <c r="E28" s="120"/>
      <c r="F28" s="12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184</v>
      </c>
      <c r="D29" s="140" t="s">
        <v>96</v>
      </c>
      <c r="E29" s="140"/>
      <c r="F29" s="14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185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100" t="s">
        <v>96</v>
      </c>
      <c r="E35" s="100"/>
      <c r="F35" s="101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212</v>
      </c>
      <c r="D36" s="100" t="s">
        <v>96</v>
      </c>
      <c r="E36" s="100"/>
      <c r="F36" s="101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186</v>
      </c>
      <c r="D38" s="100" t="s">
        <v>96</v>
      </c>
      <c r="E38" s="100"/>
      <c r="F38" s="101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100" t="s">
        <v>96</v>
      </c>
      <c r="E39" s="100"/>
      <c r="F39" s="101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132</v>
      </c>
      <c r="D40" s="100" t="s">
        <v>96</v>
      </c>
      <c r="E40" s="100"/>
      <c r="F40" s="101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100" t="s">
        <v>6</v>
      </c>
      <c r="E41" s="100"/>
      <c r="F41" s="101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100" t="s">
        <v>96</v>
      </c>
      <c r="E42" s="100"/>
      <c r="F42" s="101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100" t="s">
        <v>96</v>
      </c>
      <c r="E43" s="100"/>
      <c r="F43" s="101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186</v>
      </c>
      <c r="D45" s="100" t="s">
        <v>96</v>
      </c>
      <c r="E45" s="100"/>
      <c r="F45" s="101"/>
    </row>
    <row r="46" spans="2:16" ht="22.75" customHeight="1" x14ac:dyDescent="0.35">
      <c r="C46" s="81" t="s">
        <v>130</v>
      </c>
      <c r="D46" s="100" t="s">
        <v>96</v>
      </c>
      <c r="E46" s="100"/>
      <c r="F46" s="101"/>
    </row>
    <row r="47" spans="2:16" ht="31.25" customHeight="1" x14ac:dyDescent="0.35">
      <c r="C47" s="81" t="s">
        <v>133</v>
      </c>
      <c r="D47" s="100" t="s">
        <v>96</v>
      </c>
      <c r="E47" s="100"/>
      <c r="F47" s="101"/>
    </row>
    <row r="48" spans="2:16" ht="25.25" customHeight="1" x14ac:dyDescent="0.35">
      <c r="C48" s="81" t="s">
        <v>66</v>
      </c>
      <c r="D48" s="100" t="s">
        <v>6</v>
      </c>
      <c r="E48" s="100"/>
      <c r="F48" s="101"/>
    </row>
    <row r="49" spans="3:6" ht="20.399999999999999" customHeight="1" x14ac:dyDescent="0.35">
      <c r="C49" s="81" t="s">
        <v>64</v>
      </c>
      <c r="D49" s="100" t="s">
        <v>96</v>
      </c>
      <c r="E49" s="100"/>
      <c r="F49" s="101"/>
    </row>
    <row r="50" spans="3:6" ht="21.65" customHeight="1" thickBot="1" x14ac:dyDescent="0.4">
      <c r="C50" s="84" t="s">
        <v>65</v>
      </c>
      <c r="D50" s="98" t="s">
        <v>96</v>
      </c>
      <c r="E50" s="98"/>
      <c r="F50" s="99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134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135</v>
      </c>
      <c r="D12" s="145"/>
      <c r="E12" s="22" t="s">
        <v>202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8" t="s">
        <v>196</v>
      </c>
      <c r="D13" s="139"/>
      <c r="E13" s="30" t="s">
        <v>202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5" t="s">
        <v>36</v>
      </c>
      <c r="D17" s="126"/>
      <c r="E17" s="126"/>
      <c r="F17" s="96" t="s">
        <v>29</v>
      </c>
      <c r="G17" s="95"/>
      <c r="H17" s="127">
        <f>SUM(J12:J13)</f>
        <v>0</v>
      </c>
      <c r="I17" s="128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SUM(K12:K13)</f>
        <v>0</v>
      </c>
      <c r="I19" s="105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20" t="s">
        <v>183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199</v>
      </c>
      <c r="D26" s="140" t="s">
        <v>96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184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136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186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137</v>
      </c>
      <c r="D33" s="137" t="s">
        <v>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133</v>
      </c>
      <c r="D34" s="98" t="s">
        <v>6</v>
      </c>
      <c r="E34" s="98"/>
      <c r="F34" s="99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opLeftCell="A21" zoomScale="90" zoomScaleNormal="90" workbookViewId="0">
      <selection activeCell="C35" sqref="C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202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202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202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8" t="s">
        <v>71</v>
      </c>
      <c r="D15" s="139"/>
      <c r="E15" s="68" t="s">
        <v>202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5" t="s">
        <v>141</v>
      </c>
      <c r="D17" s="126"/>
      <c r="E17" s="126"/>
      <c r="F17" s="96" t="s">
        <v>29</v>
      </c>
      <c r="G17" s="95"/>
      <c r="H17" s="127">
        <f>SUM(J12:J15)</f>
        <v>0</v>
      </c>
      <c r="I17" s="128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SUM(K15)</f>
        <v>0</v>
      </c>
      <c r="I19" s="105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20" t="s">
        <v>172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2" t="s">
        <v>96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173</v>
      </c>
      <c r="D27" s="142" t="s">
        <v>96</v>
      </c>
      <c r="E27" s="142"/>
      <c r="F27" s="143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174</v>
      </c>
      <c r="D28" s="142" t="s">
        <v>96</v>
      </c>
      <c r="E28" s="142"/>
      <c r="F28" s="14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175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176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199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189</v>
      </c>
      <c r="D32" s="142" t="s">
        <v>96</v>
      </c>
      <c r="E32" s="142"/>
      <c r="F32" s="143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2" t="s">
        <v>96</v>
      </c>
      <c r="E33" s="142"/>
      <c r="F33" s="143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2" t="s">
        <v>114</v>
      </c>
      <c r="E34" s="142"/>
      <c r="F34" s="143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211</v>
      </c>
      <c r="D35" s="142" t="s">
        <v>96</v>
      </c>
      <c r="E35" s="142"/>
      <c r="F35" s="143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190</v>
      </c>
      <c r="D36" s="142" t="s">
        <v>96</v>
      </c>
      <c r="E36" s="142"/>
      <c r="F36" s="143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2" t="s">
        <v>96</v>
      </c>
      <c r="E37" s="142"/>
      <c r="F37" s="143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191</v>
      </c>
      <c r="D38" s="142" t="s">
        <v>96</v>
      </c>
      <c r="E38" s="142"/>
      <c r="F38" s="143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206</v>
      </c>
      <c r="D39" s="142" t="s">
        <v>114</v>
      </c>
      <c r="E39" s="142"/>
      <c r="F39" s="143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2" t="s">
        <v>96</v>
      </c>
      <c r="E40" s="142"/>
      <c r="F40" s="143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2" t="s">
        <v>96</v>
      </c>
      <c r="E41" s="142"/>
      <c r="F41" s="143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177</v>
      </c>
      <c r="D42" s="142" t="s">
        <v>96</v>
      </c>
      <c r="E42" s="142"/>
      <c r="F42" s="143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2" t="s">
        <v>96</v>
      </c>
      <c r="E43" s="142"/>
      <c r="F43" s="143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2" t="s">
        <v>96</v>
      </c>
      <c r="E44" s="142"/>
      <c r="F44" s="143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2" t="s">
        <v>96</v>
      </c>
      <c r="E45" s="142"/>
      <c r="F45" s="143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187</v>
      </c>
      <c r="D46" s="142" t="s">
        <v>96</v>
      </c>
      <c r="E46" s="142"/>
      <c r="F46" s="143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2" t="s">
        <v>96</v>
      </c>
      <c r="E47" s="142"/>
      <c r="F47" s="143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188</v>
      </c>
      <c r="D48" s="142" t="s">
        <v>96</v>
      </c>
      <c r="E48" s="142"/>
      <c r="F48" s="143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2" t="s">
        <v>96</v>
      </c>
      <c r="E49" s="142"/>
      <c r="F49" s="143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8" t="s">
        <v>96</v>
      </c>
      <c r="E50" s="98"/>
      <c r="F50" s="99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tabSelected="1" zoomScaleNormal="100" workbookViewId="0">
      <selection activeCell="J24" sqref="J2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8" t="s">
        <v>78</v>
      </c>
      <c r="D12" s="139"/>
      <c r="E12" s="68" t="s">
        <v>202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140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199</v>
      </c>
      <c r="D23" s="137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154" t="s">
        <v>213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2" t="s">
        <v>6</v>
      </c>
      <c r="E26" s="142"/>
      <c r="F26" s="14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192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145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8" t="s">
        <v>83</v>
      </c>
      <c r="D12" s="139"/>
      <c r="E12" s="30" t="s">
        <v>202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146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40" t="s">
        <v>6</v>
      </c>
      <c r="E23" s="140"/>
      <c r="F23" s="14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207</v>
      </c>
      <c r="D26" s="142" t="s">
        <v>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2" t="s">
        <v>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8" t="s">
        <v>6</v>
      </c>
      <c r="E31" s="98"/>
      <c r="F31" s="99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zoomScale="90" zoomScaleNormal="90" workbookViewId="0">
      <selection activeCell="J26" sqref="J2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147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203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202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8" t="s">
        <v>91</v>
      </c>
      <c r="D13" s="139"/>
      <c r="E13" s="68" t="s">
        <v>202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5" t="s">
        <v>148</v>
      </c>
      <c r="D15" s="126"/>
      <c r="E15" s="126"/>
      <c r="F15" s="96" t="s">
        <v>29</v>
      </c>
      <c r="G15" s="95"/>
      <c r="H15" s="127">
        <f>SUM(J13)</f>
        <v>0</v>
      </c>
      <c r="I15" s="128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9">
        <f>H17-H15</f>
        <v>0</v>
      </c>
      <c r="I16" s="130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4">
        <f>SUM(K13)</f>
        <v>0</v>
      </c>
      <c r="I17" s="105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20" t="s">
        <v>27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209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210</v>
      </c>
      <c r="D27" s="98" t="s">
        <v>6</v>
      </c>
      <c r="E27" s="98"/>
      <c r="F27" s="99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202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150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151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156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159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208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153</v>
      </c>
      <c r="D12" s="139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162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152</v>
      </c>
      <c r="D28" s="151" t="s">
        <v>154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49" t="s">
        <v>154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155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163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203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165</v>
      </c>
      <c r="D12" s="139"/>
      <c r="E12" s="30" t="s">
        <v>202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164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183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201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197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199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152</v>
      </c>
      <c r="D28" s="149" t="s">
        <v>154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161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158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195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194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198</v>
      </c>
      <c r="D35" s="149" t="s">
        <v>154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160</v>
      </c>
      <c r="D36" s="149" t="s">
        <v>154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166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2024-01-25T20:03:55Z</dcterms:modified>
</cp:coreProperties>
</file>