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5200" windowHeight="1188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<sst xmlns="http://schemas.openxmlformats.org/spreadsheetml/2006/main" count="268" uniqueCount="106">
  <si>
    <t>Položka č.</t>
  </si>
  <si>
    <t>Popis</t>
  </si>
  <si>
    <t>Jednotky</t>
  </si>
  <si>
    <t>Množství</t>
  </si>
  <si>
    <t>Cena za jednotku v Kč bez DPH</t>
  </si>
  <si>
    <t>Cena celkem bez DPH</t>
  </si>
  <si>
    <t>1.</t>
  </si>
  <si>
    <t>2.</t>
  </si>
  <si>
    <t>3.</t>
  </si>
  <si>
    <t>4.</t>
  </si>
  <si>
    <t>5.</t>
  </si>
  <si>
    <t>6.</t>
  </si>
  <si>
    <t>kpl</t>
  </si>
  <si>
    <t>Přesun staveb. hmot a doprava</t>
  </si>
  <si>
    <t>ks</t>
  </si>
  <si>
    <t>7.</t>
  </si>
  <si>
    <t>8.</t>
  </si>
  <si>
    <t>9.</t>
  </si>
  <si>
    <t>10.</t>
  </si>
  <si>
    <t>11.</t>
  </si>
  <si>
    <t>12.</t>
  </si>
  <si>
    <t>13.</t>
  </si>
  <si>
    <t>Penetrace podkladní pod silik.barvu</t>
  </si>
  <si>
    <t>mb</t>
  </si>
  <si>
    <t>14.</t>
  </si>
  <si>
    <t>15.</t>
  </si>
  <si>
    <t>16.</t>
  </si>
  <si>
    <t>Vybourání stávajících dlažeb a podkladů, přesun sutí</t>
  </si>
  <si>
    <t>D+M - Hydroizolační stěrky sprch.kout + bandáže</t>
  </si>
  <si>
    <t>Demontáž stávajících zařiz.předmětů</t>
  </si>
  <si>
    <t>Stavební úpravy na sprch.koutech</t>
  </si>
  <si>
    <t>D+M - Dlažba keram. do cem.tmele, spárování, tmelení</t>
  </si>
  <si>
    <t>Instalace - úpravy rozvodů vody a odpadů</t>
  </si>
  <si>
    <t>Elektroinstalace úpravy</t>
  </si>
  <si>
    <t>Likvidace odpadů na skládku</t>
  </si>
  <si>
    <t>Celková cena v Kč bez DPH:</t>
  </si>
  <si>
    <t>Likvidace odpadu</t>
  </si>
  <si>
    <r>
      <t>m</t>
    </r>
    <r>
      <rPr>
        <vertAlign val="superscript"/>
        <sz val="11"/>
        <rFont val="Calibri"/>
        <family val="2"/>
        <scheme val="minor"/>
      </rPr>
      <t>2</t>
    </r>
  </si>
  <si>
    <t>Celková cena v Kč s DPH:</t>
  </si>
  <si>
    <t>DPH 21%:</t>
  </si>
  <si>
    <t>Oprava klempířských prvků ve dvoře - lakovaný pozink RAL 8017</t>
  </si>
  <si>
    <t>Výkaz výměr drobných stavebních prací 2 v Nemocnici Nymburk s.r.o.</t>
  </si>
  <si>
    <t>Žlab 33</t>
  </si>
  <si>
    <t>Žlab 65</t>
  </si>
  <si>
    <t xml:space="preserve">Čelo </t>
  </si>
  <si>
    <t>Hrdlo 100</t>
  </si>
  <si>
    <t>Kotlík, s v koleno 3+3+3</t>
  </si>
  <si>
    <t>Svod 100</t>
  </si>
  <si>
    <t xml:space="preserve">Spona </t>
  </si>
  <si>
    <t>Podklad 60</t>
  </si>
  <si>
    <t>Výztuha 40</t>
  </si>
  <si>
    <t>Dem. + montáž alukrytu</t>
  </si>
  <si>
    <t>Demontáž původních klemp.prvků</t>
  </si>
  <si>
    <t>Spojovací materiál</t>
  </si>
  <si>
    <t>Montáž nových klemp.výrobků</t>
  </si>
  <si>
    <t>Režie</t>
  </si>
  <si>
    <t>Fasádní nátěr soklové části budovy A</t>
  </si>
  <si>
    <t>Příprava podkladu mechan.očištěním</t>
  </si>
  <si>
    <t>Oprava VPC omítek stěn do 5% plochy</t>
  </si>
  <si>
    <t>Provedení nátěru silikonovou fasádní barvou 2x</t>
  </si>
  <si>
    <t>Vrchní nátěr synt. 2x - klemp.prvky vč.očištění pův. nátěrů</t>
  </si>
  <si>
    <t>Zakrývání ploch oken a dlažeb</t>
  </si>
  <si>
    <t xml:space="preserve">Drobný pomocný materiál </t>
  </si>
  <si>
    <t>Oprava vodárny - interiér</t>
  </si>
  <si>
    <t>Odstranění stávajících omítek ze stropní části</t>
  </si>
  <si>
    <t>Odstranění stávajících omítek stěn z 30% plochy</t>
  </si>
  <si>
    <t>Očištění podlah a vysoušení před vrchní renovaci nátěrem, odmaštění podlah</t>
  </si>
  <si>
    <t>Nalepení EPS tl.30mm celoplošně, natažení stěrkové hmoty s výzt. sítí, přebroušení stěrky před vrchním nátěrem</t>
  </si>
  <si>
    <t>Oprava VPC omítek stěn a natažení štukové omítky jemné do 30% plochy</t>
  </si>
  <si>
    <t>Výmalba stropu z malířských směsí dvojnásobná,penetrace</t>
  </si>
  <si>
    <t>Výmalba stěn z malířských směsí dvojnásobná, penetrace</t>
  </si>
  <si>
    <t>Příplatek za ztížené podmínky technologie vodárny</t>
  </si>
  <si>
    <t>Zakrývání technologie vodárny</t>
  </si>
  <si>
    <t>Nátěr podlah syntetický 2x</t>
  </si>
  <si>
    <t>Zvýraznění schodů a přechodů - zvýraznění žlutou barvou</t>
  </si>
  <si>
    <t>Úprava zatravněné plochy pro osazení laviček - zámková dlažba</t>
  </si>
  <si>
    <t>Dlažba zámková včetně obrub 2000x1300 (rozměr podkladu pod jednou lavičkou - celkem 6x), výkop zeminy, podklad ze štěrků a zásypy, terénní úpravy</t>
  </si>
  <si>
    <t>D+M základna pro instalaci košů, zpevnění podloží štěrkem</t>
  </si>
  <si>
    <t>Sloupek s okem do betonového lože pr.do 50mm, osazení</t>
  </si>
  <si>
    <t>Řetízek 45mb</t>
  </si>
  <si>
    <t>Úprava terénu před vrátnicí, sejmutí zeminy o 10-15cm, úprava a zatravnění ploch, odvoz a likvidace zeminy</t>
  </si>
  <si>
    <t>m3</t>
  </si>
  <si>
    <t>Vybourání bet. lože tl.30cm - bývalý vstup do areálu, likvidace</t>
  </si>
  <si>
    <t xml:space="preserve">Likvidace odpadů na skládku </t>
  </si>
  <si>
    <t>D+M plastových dveří do budovy A</t>
  </si>
  <si>
    <t>Vchodové dveře plast 2870x2580, samozavírač Geze TS400, madlo barva nerez, bez bezpečnostního skla, práh vnitřní a venkovní, začištění</t>
  </si>
  <si>
    <t>Montáž oken, doplnění parapetů, likvidace stávajících</t>
  </si>
  <si>
    <t>Úprava koupelny - budova H - velín</t>
  </si>
  <si>
    <t>Samoniv.stěrky podlah před pokl.dlažeb, doplnění podkl.bet.</t>
  </si>
  <si>
    <t>D+M zařiz. předmětů ( 1xsprcha komplet, zástěna 1x)</t>
  </si>
  <si>
    <t xml:space="preserve">D+M - Obklad soklíku oprava 100% - do cem tmele </t>
  </si>
  <si>
    <t>Úprava povrchu omítky na plotě u vodárny</t>
  </si>
  <si>
    <t>Dorovnání VPC omítky stěn do 5cm</t>
  </si>
  <si>
    <t>Natažení lepící stěrky s výztužnou sítí</t>
  </si>
  <si>
    <t xml:space="preserve">Natažení probarvené omítky zrnité 1,5mm </t>
  </si>
  <si>
    <t>Pomocný materiál, zakrývání ploch,oddělení barev</t>
  </si>
  <si>
    <t>Oprava fasád A, B, C, D ze dvora</t>
  </si>
  <si>
    <t>Pronájem plošina</t>
  </si>
  <si>
    <t>Pronájem lešení věžové</t>
  </si>
  <si>
    <t>Ochrana pracoviště zátarasy, bezpečnostní opatření</t>
  </si>
  <si>
    <t>Oprava VPC omítek stěn, oprava říms z XPS, natažení lepící stěrky, jemná štuková omítka</t>
  </si>
  <si>
    <t>Dodání oken sklopné, plast.profil, otevírání ovl., parapety plast., začištění zednické, nastavení venkovních parapetů; montáž oken, profil 6 komor, barva bílá, 14528 rám OK, 14531 kr. OK rovné, kování sklopné, klika nahoře, výplň 4PT/16TRU/4F+Ar, Ug1,1, roz. rámu 25/60, rozměr 880 x 525 mm, klika okenní bílá.</t>
  </si>
  <si>
    <t>Dodání oken sklopné, plast.profil, otevírání ovl., parapety plast., začištění zednické, nastavení venkovních parapetů; montáž oken, profil 6 komor, barva bílá, 14528 rám OK, 14531 kr. OK rovné, kování sklopné pouze panty, výplň 4PT/16TRU/4F+Ar, Ug1,1, roz. rámu 25/60, rozměr 580 x 525 mm, GEZE OL90N - nůžky bílé, páka roh bílá, kryt 3 000 mm bílý, tyč 8 mm 3000 mm, úchyt tyče (10 ks), Bovden 1000 mm bílý, úchyt bovdenu bílý, doplňky pro bovden bílé, destička malá.</t>
  </si>
  <si>
    <t>Dodání oken sklopné, plast.profil, otevírání ovl., parapety plast., začištění zednické, nastavení venkovních parapetů; montáž oken, profil 6 komor, barva bílá, 14528 rám OK, 14531 kr. OK rovné, kování sklopné, klika nahoře, výplň 4PT/16TRU/4F+Ar, Ug1,1, roz. rámu 25/60, rozměr 580 x 525 mm, klika okenní bílá.</t>
  </si>
  <si>
    <t>Renovace vchodových dveří a obložek nátěr, očištění,kování, DVEŘE: 4-dílný prvek, profil: 6 komor, barva: bílá, 145 28 rám OK s prahem, FIB, FIB, 14602 kr. + VD dovnitř práh, 14602 kr. + VD dovnitř práh, kování pevně v rámu, VD L háky + el. vrátný, VD P háky štulp, výplň: 4PT/16TRU/4F+Ar, Ug1,1, PUR DESKA Bílá / Bílá 24 mm, příčka 15597 95 mm, rozšiřovací profil 25 mm, spojení: H profil 14565, vchodové dveře otevíravé dovnitř, rozměr 2870 x 2580 mm, zámková vložka 50+50, PRE vchodový pant bílý, samozavírač GEZE TS4000, rameno standardní, barva bílá, madlo/madlo typ "D" barva nerez</t>
  </si>
  <si>
    <t>Případné použití firemních názvů či terminologie specifické pro určitého výrobce má pouze význam ilustračního příkladu požadovaného řešení či funkcionality zařízení, nikoliv význam požadavku na nabídku konkrétního materiálu vymezeného tímto názvem funkcionality či technologie.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</si>
</sst>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sz val="8"/>
      <name val="Calibri"/>
      <family val="2"/>
      <scheme val="minor"/>
    </font>
    <font>
      <sz val="11"/>
      <name val="Calibri"/>
      <family val="2"/>
      <scheme val="minor"/>
    </font>
    <font>
      <vertAlign val="superscript"/>
      <sz val="11"/>
      <name val="Calibri"/>
      <family val="2"/>
      <scheme val="minor"/>
    </font>
    <font>
      <b/>
      <u val="single"/>
      <sz val="16"/>
      <color theme="1"/>
      <name val="Calibri"/>
      <family val="2"/>
      <scheme val="minor"/>
    </font>
    <font>
      <i/>
      <sz val="10"/>
      <color theme="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right style="thin"/>
      <top style="thin"/>
      <bottom style="thin"/>
    </border>
    <border>
      <left/>
      <right/>
      <top style="thin"/>
      <bottom style="thin"/>
    </border>
    <border>
      <left/>
      <right/>
      <top/>
      <bottom style="thin"/>
    </border>
    <border>
      <left style="medium"/>
      <right style="thin"/>
      <top style="thin"/>
      <bottom style="thin"/>
    </border>
    <border>
      <left style="medium"/>
      <right style="thin"/>
      <top style="thin"/>
      <bottom/>
    </border>
    <border>
      <left style="medium"/>
      <right/>
      <top style="thin"/>
      <bottom style="thin"/>
    </border>
    <border>
      <left style="medium"/>
      <right/>
      <top/>
      <bottom style="thin"/>
    </border>
    <border>
      <left/>
      <right style="medium"/>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top style="thin"/>
      <bottom style="medium"/>
    </border>
    <border>
      <left/>
      <right/>
      <top style="thin"/>
      <bottom style="medium"/>
    </border>
    <border>
      <left/>
      <right style="medium"/>
      <top/>
      <bottom style="thin"/>
    </border>
    <border>
      <left style="thin"/>
      <right style="medium"/>
      <top style="thin"/>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0" fillId="0" borderId="0" xfId="0" applyFont="1"/>
    <xf numFmtId="0" fontId="6"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xf>
    <xf numFmtId="0" fontId="0" fillId="0" borderId="0" xfId="0" applyFont="1" applyBorder="1"/>
    <xf numFmtId="0" fontId="0" fillId="0" borderId="2" xfId="0" applyFont="1" applyBorder="1"/>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2" fillId="0" borderId="0" xfId="0" applyFont="1" applyBorder="1" applyAlignment="1">
      <alignment horizontal="right" vertical="center"/>
    </xf>
    <xf numFmtId="0" fontId="0" fillId="0" borderId="3" xfId="0" applyFont="1" applyBorder="1" applyAlignment="1">
      <alignment horizontal="center" vertical="center"/>
    </xf>
    <xf numFmtId="1" fontId="0" fillId="0" borderId="4" xfId="0" applyNumberFormat="1" applyFont="1" applyBorder="1" applyAlignment="1">
      <alignment horizontal="center" vertical="center"/>
    </xf>
    <xf numFmtId="1" fontId="0" fillId="0" borderId="5" xfId="0" applyNumberFormat="1" applyFont="1" applyBorder="1" applyAlignment="1">
      <alignment horizontal="center" vertical="center"/>
    </xf>
    <xf numFmtId="0" fontId="0" fillId="0" borderId="6" xfId="0" applyFont="1" applyBorder="1"/>
    <xf numFmtId="0" fontId="0" fillId="0" borderId="7" xfId="0" applyFont="1" applyBorder="1"/>
    <xf numFmtId="0" fontId="0" fillId="0" borderId="8" xfId="0" applyFont="1" applyBorder="1"/>
    <xf numFmtId="164" fontId="0" fillId="0" borderId="1" xfId="0" applyNumberFormat="1" applyFont="1" applyBorder="1" applyAlignment="1">
      <alignment horizontal="center" vertical="center"/>
    </xf>
    <xf numFmtId="164" fontId="0" fillId="0" borderId="9"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11"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0" xfId="0" applyFont="1" applyAlignment="1">
      <alignment horizontal="center" wrapText="1"/>
    </xf>
    <xf numFmtId="0" fontId="0" fillId="0" borderId="2" xfId="0" applyFont="1" applyBorder="1" applyAlignment="1">
      <alignment wrapText="1"/>
    </xf>
    <xf numFmtId="0" fontId="0" fillId="0" borderId="3"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Alignment="1">
      <alignment wrapText="1"/>
    </xf>
    <xf numFmtId="0" fontId="6" fillId="0" borderId="0" xfId="0" applyFont="1" applyAlignment="1">
      <alignment vertical="center" wrapText="1"/>
    </xf>
    <xf numFmtId="0" fontId="4" fillId="2" borderId="1" xfId="0" applyFont="1" applyFill="1" applyBorder="1" applyAlignment="1">
      <alignment vertical="center" wrapText="1"/>
    </xf>
    <xf numFmtId="0" fontId="4" fillId="2" borderId="15" xfId="0" applyFont="1" applyFill="1" applyBorder="1" applyAlignment="1">
      <alignment horizontal="center" vertical="center"/>
    </xf>
    <xf numFmtId="2" fontId="4" fillId="2" borderId="15" xfId="0" applyNumberFormat="1" applyFont="1" applyFill="1" applyBorder="1" applyAlignment="1">
      <alignment horizontal="right" vertical="center"/>
    </xf>
    <xf numFmtId="2" fontId="4" fillId="2" borderId="15" xfId="0" applyNumberFormat="1" applyFont="1" applyFill="1" applyBorder="1" applyAlignment="1">
      <alignment horizontal="center" vertical="center"/>
    </xf>
    <xf numFmtId="0" fontId="4" fillId="2" borderId="10" xfId="0" applyFont="1" applyFill="1" applyBorder="1" applyAlignment="1">
      <alignment vertical="center" wrapText="1"/>
    </xf>
    <xf numFmtId="2" fontId="4" fillId="2" borderId="1" xfId="0" applyNumberFormat="1" applyFont="1" applyFill="1" applyBorder="1" applyAlignment="1">
      <alignment horizontal="right" vertical="center"/>
    </xf>
    <xf numFmtId="0" fontId="0" fillId="0" borderId="4" xfId="0" applyFont="1" applyBorder="1"/>
    <xf numFmtId="0" fontId="0" fillId="3" borderId="6" xfId="0" applyFont="1" applyFill="1" applyBorder="1"/>
    <xf numFmtId="0" fontId="0" fillId="3" borderId="2" xfId="0" applyFont="1" applyFill="1" applyBorder="1" applyAlignment="1">
      <alignment wrapText="1"/>
    </xf>
    <xf numFmtId="0" fontId="0" fillId="3" borderId="16" xfId="0" applyFont="1" applyFill="1" applyBorder="1"/>
    <xf numFmtId="0" fontId="0" fillId="3" borderId="17" xfId="0" applyFont="1" applyFill="1" applyBorder="1" applyAlignment="1">
      <alignment wrapText="1"/>
    </xf>
    <xf numFmtId="164" fontId="2" fillId="3" borderId="0"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0" fontId="0" fillId="0" borderId="18" xfId="0" applyFont="1" applyBorder="1"/>
    <xf numFmtId="164" fontId="2" fillId="3" borderId="9" xfId="0" applyNumberFormat="1" applyFont="1" applyFill="1" applyBorder="1" applyAlignment="1">
      <alignment horizontal="center" vertical="center"/>
    </xf>
    <xf numFmtId="164" fontId="2" fillId="3" borderId="8" xfId="0" applyNumberFormat="1" applyFont="1" applyFill="1" applyBorder="1" applyAlignment="1">
      <alignment horizontal="center" vertical="center"/>
    </xf>
    <xf numFmtId="164" fontId="2" fillId="3" borderId="19" xfId="0" applyNumberFormat="1" applyFont="1" applyFill="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3" borderId="2" xfId="0" applyFont="1" applyFill="1" applyBorder="1" applyAlignment="1">
      <alignment horizontal="right" vertical="center"/>
    </xf>
    <xf numFmtId="0" fontId="2" fillId="3" borderId="20" xfId="0" applyFont="1" applyFill="1" applyBorder="1" applyAlignment="1">
      <alignment horizontal="righ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6" fillId="0" borderId="0" xfId="0" applyFont="1" applyAlignment="1">
      <alignment horizontal="center" vertical="center" wrapText="1"/>
    </xf>
    <xf numFmtId="0" fontId="2" fillId="3" borderId="0" xfId="0" applyFont="1" applyFill="1" applyBorder="1" applyAlignment="1">
      <alignment horizontal="right" vertical="center"/>
    </xf>
    <xf numFmtId="0" fontId="2" fillId="3" borderId="17" xfId="0" applyFont="1" applyFill="1" applyBorder="1" applyAlignment="1">
      <alignment horizontal="right" vertical="center"/>
    </xf>
    <xf numFmtId="0" fontId="2" fillId="3" borderId="24" xfId="0" applyFont="1" applyFill="1" applyBorder="1" applyAlignment="1">
      <alignment horizontal="right" vertical="center"/>
    </xf>
    <xf numFmtId="0" fontId="2" fillId="3" borderId="1" xfId="0" applyFont="1" applyFill="1" applyBorder="1" applyAlignment="1">
      <alignment horizontal="right" vertical="center"/>
    </xf>
    <xf numFmtId="0" fontId="7"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abSelected="1" view="pageLayout" workbookViewId="0" topLeftCell="A103">
      <selection activeCell="F117" sqref="F117"/>
    </sheetView>
  </sheetViews>
  <sheetFormatPr defaultColWidth="9.140625" defaultRowHeight="15"/>
  <cols>
    <col min="1" max="1" width="7.7109375" style="0" customWidth="1"/>
    <col min="2" max="2" width="39.28125" style="30" customWidth="1"/>
    <col min="3" max="3" width="8.7109375" style="0" bestFit="1" customWidth="1"/>
    <col min="4" max="4" width="8.8515625" style="0" bestFit="1" customWidth="1"/>
    <col min="5" max="6" width="10.7109375" style="0" customWidth="1"/>
  </cols>
  <sheetData>
    <row r="1" spans="1:6" ht="42" customHeight="1">
      <c r="A1" s="31"/>
      <c r="B1" s="57" t="s">
        <v>41</v>
      </c>
      <c r="C1" s="57"/>
      <c r="D1" s="57"/>
      <c r="E1" s="57"/>
      <c r="F1" s="31"/>
    </row>
    <row r="2" spans="1:6" ht="21.75" thickBot="1">
      <c r="A2" s="2"/>
      <c r="B2" s="25"/>
      <c r="C2" s="2"/>
      <c r="D2" s="2"/>
      <c r="E2" s="2"/>
      <c r="F2" s="2"/>
    </row>
    <row r="3" spans="1:6" ht="45.75" thickBot="1">
      <c r="A3" s="22" t="s">
        <v>0</v>
      </c>
      <c r="B3" s="23" t="s">
        <v>1</v>
      </c>
      <c r="C3" s="23" t="s">
        <v>2</v>
      </c>
      <c r="D3" s="23" t="s">
        <v>3</v>
      </c>
      <c r="E3" s="23" t="s">
        <v>4</v>
      </c>
      <c r="F3" s="24" t="s">
        <v>5</v>
      </c>
    </row>
    <row r="4" spans="1:6" ht="15">
      <c r="A4" s="54" t="s">
        <v>40</v>
      </c>
      <c r="B4" s="55"/>
      <c r="C4" s="55"/>
      <c r="D4" s="55"/>
      <c r="E4" s="55"/>
      <c r="F4" s="56"/>
    </row>
    <row r="5" spans="1:6" ht="15">
      <c r="A5" s="12" t="s">
        <v>6</v>
      </c>
      <c r="B5" s="32" t="s">
        <v>42</v>
      </c>
      <c r="C5" s="33" t="s">
        <v>23</v>
      </c>
      <c r="D5" s="34">
        <v>8.5</v>
      </c>
      <c r="E5" s="17"/>
      <c r="F5" s="18">
        <f>E5*D5</f>
        <v>0</v>
      </c>
    </row>
    <row r="6" spans="1:6" ht="15">
      <c r="A6" s="12" t="s">
        <v>7</v>
      </c>
      <c r="B6" s="32" t="s">
        <v>43</v>
      </c>
      <c r="C6" s="33" t="s">
        <v>23</v>
      </c>
      <c r="D6" s="34">
        <v>10</v>
      </c>
      <c r="E6" s="17"/>
      <c r="F6" s="18">
        <f aca="true" t="shared" si="0" ref="F6:F20">E6*D6</f>
        <v>0</v>
      </c>
    </row>
    <row r="7" spans="1:6" ht="15">
      <c r="A7" s="12" t="s">
        <v>8</v>
      </c>
      <c r="B7" s="32" t="s">
        <v>44</v>
      </c>
      <c r="C7" s="33" t="s">
        <v>14</v>
      </c>
      <c r="D7" s="34">
        <v>4</v>
      </c>
      <c r="E7" s="17"/>
      <c r="F7" s="18">
        <f t="shared" si="0"/>
        <v>0</v>
      </c>
    </row>
    <row r="8" spans="1:6" ht="15">
      <c r="A8" s="12" t="s">
        <v>9</v>
      </c>
      <c r="B8" s="32" t="s">
        <v>45</v>
      </c>
      <c r="C8" s="33" t="s">
        <v>14</v>
      </c>
      <c r="D8" s="34">
        <v>2</v>
      </c>
      <c r="E8" s="17"/>
      <c r="F8" s="18">
        <f t="shared" si="0"/>
        <v>0</v>
      </c>
    </row>
    <row r="9" spans="1:6" ht="15">
      <c r="A9" s="12" t="s">
        <v>10</v>
      </c>
      <c r="B9" s="32" t="s">
        <v>46</v>
      </c>
      <c r="C9" s="33" t="s">
        <v>12</v>
      </c>
      <c r="D9" s="34">
        <v>1</v>
      </c>
      <c r="E9" s="17"/>
      <c r="F9" s="18">
        <f t="shared" si="0"/>
        <v>0</v>
      </c>
    </row>
    <row r="10" spans="1:6" ht="15">
      <c r="A10" s="12" t="s">
        <v>11</v>
      </c>
      <c r="B10" s="32" t="s">
        <v>47</v>
      </c>
      <c r="C10" s="33" t="s">
        <v>23</v>
      </c>
      <c r="D10" s="34">
        <v>16</v>
      </c>
      <c r="E10" s="17"/>
      <c r="F10" s="18">
        <f t="shared" si="0"/>
        <v>0</v>
      </c>
    </row>
    <row r="11" spans="1:6" ht="15">
      <c r="A11" s="12" t="s">
        <v>15</v>
      </c>
      <c r="B11" s="32" t="s">
        <v>48</v>
      </c>
      <c r="C11" s="33" t="s">
        <v>14</v>
      </c>
      <c r="D11" s="34">
        <v>10</v>
      </c>
      <c r="E11" s="17"/>
      <c r="F11" s="18">
        <f t="shared" si="0"/>
        <v>0</v>
      </c>
    </row>
    <row r="12" spans="1:6" ht="15">
      <c r="A12" s="12" t="s">
        <v>16</v>
      </c>
      <c r="B12" s="32" t="s">
        <v>49</v>
      </c>
      <c r="C12" s="33" t="s">
        <v>23</v>
      </c>
      <c r="D12" s="34">
        <v>10</v>
      </c>
      <c r="E12" s="17"/>
      <c r="F12" s="18">
        <f t="shared" si="0"/>
        <v>0</v>
      </c>
    </row>
    <row r="13" spans="1:6" ht="15">
      <c r="A13" s="12" t="s">
        <v>17</v>
      </c>
      <c r="B13" s="32" t="s">
        <v>50</v>
      </c>
      <c r="C13" s="33" t="s">
        <v>23</v>
      </c>
      <c r="D13" s="34">
        <v>10</v>
      </c>
      <c r="E13" s="17"/>
      <c r="F13" s="18">
        <f t="shared" si="0"/>
        <v>0</v>
      </c>
    </row>
    <row r="14" spans="1:6" ht="17.25">
      <c r="A14" s="12" t="s">
        <v>18</v>
      </c>
      <c r="B14" s="32" t="s">
        <v>51</v>
      </c>
      <c r="C14" s="3" t="s">
        <v>37</v>
      </c>
      <c r="D14" s="34">
        <v>10</v>
      </c>
      <c r="E14" s="17"/>
      <c r="F14" s="18">
        <f t="shared" si="0"/>
        <v>0</v>
      </c>
    </row>
    <row r="15" spans="1:6" ht="15">
      <c r="A15" s="12" t="s">
        <v>19</v>
      </c>
      <c r="B15" s="32" t="s">
        <v>52</v>
      </c>
      <c r="C15" s="33" t="s">
        <v>12</v>
      </c>
      <c r="D15" s="34">
        <v>1</v>
      </c>
      <c r="E15" s="17"/>
      <c r="F15" s="18">
        <f t="shared" si="0"/>
        <v>0</v>
      </c>
    </row>
    <row r="16" spans="1:6" ht="15">
      <c r="A16" s="12" t="s">
        <v>20</v>
      </c>
      <c r="B16" s="32" t="s">
        <v>53</v>
      </c>
      <c r="C16" s="33" t="s">
        <v>12</v>
      </c>
      <c r="D16" s="34">
        <v>1</v>
      </c>
      <c r="E16" s="17"/>
      <c r="F16" s="18">
        <f t="shared" si="0"/>
        <v>0</v>
      </c>
    </row>
    <row r="17" spans="1:6" ht="15">
      <c r="A17" s="12" t="s">
        <v>21</v>
      </c>
      <c r="B17" s="32" t="s">
        <v>36</v>
      </c>
      <c r="C17" s="33" t="s">
        <v>12</v>
      </c>
      <c r="D17" s="34">
        <v>1</v>
      </c>
      <c r="E17" s="17"/>
      <c r="F17" s="18">
        <f t="shared" si="0"/>
        <v>0</v>
      </c>
    </row>
    <row r="18" spans="1:6" ht="15">
      <c r="A18" s="12" t="s">
        <v>24</v>
      </c>
      <c r="B18" s="32" t="s">
        <v>54</v>
      </c>
      <c r="C18" s="33" t="s">
        <v>23</v>
      </c>
      <c r="D18" s="34">
        <v>54</v>
      </c>
      <c r="E18" s="17"/>
      <c r="F18" s="18">
        <f t="shared" si="0"/>
        <v>0</v>
      </c>
    </row>
    <row r="19" spans="1:6" ht="15">
      <c r="A19" s="12" t="s">
        <v>25</v>
      </c>
      <c r="B19" s="32" t="s">
        <v>55</v>
      </c>
      <c r="C19" s="3" t="s">
        <v>12</v>
      </c>
      <c r="D19" s="34">
        <v>1</v>
      </c>
      <c r="E19" s="17"/>
      <c r="F19" s="18">
        <f t="shared" si="0"/>
        <v>0</v>
      </c>
    </row>
    <row r="20" spans="1:6" ht="15">
      <c r="A20" s="12" t="s">
        <v>26</v>
      </c>
      <c r="B20" s="32" t="s">
        <v>13</v>
      </c>
      <c r="C20" s="3" t="s">
        <v>12</v>
      </c>
      <c r="D20" s="34">
        <v>1</v>
      </c>
      <c r="E20" s="17"/>
      <c r="F20" s="18">
        <f t="shared" si="0"/>
        <v>0</v>
      </c>
    </row>
    <row r="21" spans="1:6" ht="15">
      <c r="A21" s="39"/>
      <c r="B21" s="40"/>
      <c r="C21" s="52" t="s">
        <v>35</v>
      </c>
      <c r="D21" s="52"/>
      <c r="E21" s="53"/>
      <c r="F21" s="44">
        <f>SUM(F5:F20)</f>
        <v>0</v>
      </c>
    </row>
    <row r="22" spans="1:6" ht="15">
      <c r="A22" s="15"/>
      <c r="B22" s="27"/>
      <c r="C22" s="11"/>
      <c r="D22" s="9"/>
      <c r="E22" s="7"/>
      <c r="F22" s="16"/>
    </row>
    <row r="23" spans="1:6" ht="15">
      <c r="A23" s="49" t="s">
        <v>56</v>
      </c>
      <c r="B23" s="50"/>
      <c r="C23" s="50"/>
      <c r="D23" s="50"/>
      <c r="E23" s="50"/>
      <c r="F23" s="51"/>
    </row>
    <row r="24" spans="1:6" ht="17.25">
      <c r="A24" s="12" t="s">
        <v>6</v>
      </c>
      <c r="B24" s="32" t="s">
        <v>57</v>
      </c>
      <c r="C24" s="3" t="s">
        <v>37</v>
      </c>
      <c r="D24" s="34">
        <v>148.5</v>
      </c>
      <c r="E24" s="17"/>
      <c r="F24" s="18">
        <f>E24*D24</f>
        <v>0</v>
      </c>
    </row>
    <row r="25" spans="1:6" ht="17.25">
      <c r="A25" s="12" t="s">
        <v>7</v>
      </c>
      <c r="B25" s="32" t="s">
        <v>58</v>
      </c>
      <c r="C25" s="3" t="s">
        <v>37</v>
      </c>
      <c r="D25" s="34">
        <v>148.5</v>
      </c>
      <c r="E25" s="17"/>
      <c r="F25" s="18">
        <f aca="true" t="shared" si="1" ref="F25:F33">E25*D25</f>
        <v>0</v>
      </c>
    </row>
    <row r="26" spans="1:6" ht="17.25">
      <c r="A26" s="12" t="s">
        <v>8</v>
      </c>
      <c r="B26" s="32" t="s">
        <v>22</v>
      </c>
      <c r="C26" s="3" t="s">
        <v>37</v>
      </c>
      <c r="D26" s="34">
        <v>148.5</v>
      </c>
      <c r="E26" s="17"/>
      <c r="F26" s="18">
        <f t="shared" si="1"/>
        <v>0</v>
      </c>
    </row>
    <row r="27" spans="1:6" ht="30">
      <c r="A27" s="12" t="s">
        <v>9</v>
      </c>
      <c r="B27" s="32" t="s">
        <v>59</v>
      </c>
      <c r="C27" s="3" t="s">
        <v>37</v>
      </c>
      <c r="D27" s="34">
        <v>148.5</v>
      </c>
      <c r="E27" s="17"/>
      <c r="F27" s="18">
        <f t="shared" si="1"/>
        <v>0</v>
      </c>
    </row>
    <row r="28" spans="1:6" ht="28.9" customHeight="1">
      <c r="A28" s="12" t="s">
        <v>10</v>
      </c>
      <c r="B28" s="32" t="s">
        <v>60</v>
      </c>
      <c r="C28" s="3" t="s">
        <v>23</v>
      </c>
      <c r="D28" s="34">
        <v>21</v>
      </c>
      <c r="E28" s="17"/>
      <c r="F28" s="18">
        <f t="shared" si="1"/>
        <v>0</v>
      </c>
    </row>
    <row r="29" spans="1:6" ht="17.25">
      <c r="A29" s="12" t="s">
        <v>11</v>
      </c>
      <c r="B29" s="32" t="s">
        <v>61</v>
      </c>
      <c r="C29" s="3" t="s">
        <v>37</v>
      </c>
      <c r="D29" s="34">
        <v>101.5</v>
      </c>
      <c r="E29" s="17"/>
      <c r="F29" s="18">
        <f t="shared" si="1"/>
        <v>0</v>
      </c>
    </row>
    <row r="30" spans="1:6" ht="15">
      <c r="A30" s="12" t="s">
        <v>15</v>
      </c>
      <c r="B30" s="32" t="s">
        <v>62</v>
      </c>
      <c r="C30" s="3" t="s">
        <v>12</v>
      </c>
      <c r="D30" s="34">
        <v>1</v>
      </c>
      <c r="E30" s="17"/>
      <c r="F30" s="18">
        <f t="shared" si="1"/>
        <v>0</v>
      </c>
    </row>
    <row r="31" spans="1:6" ht="15">
      <c r="A31" s="12" t="s">
        <v>16</v>
      </c>
      <c r="B31" s="32" t="s">
        <v>34</v>
      </c>
      <c r="C31" s="3" t="s">
        <v>12</v>
      </c>
      <c r="D31" s="34">
        <v>1</v>
      </c>
      <c r="E31" s="17"/>
      <c r="F31" s="18">
        <f t="shared" si="1"/>
        <v>0</v>
      </c>
    </row>
    <row r="32" spans="1:6" ht="15">
      <c r="A32" s="12" t="s">
        <v>17</v>
      </c>
      <c r="B32" s="32" t="s">
        <v>55</v>
      </c>
      <c r="C32" s="3" t="s">
        <v>12</v>
      </c>
      <c r="D32" s="34">
        <v>1</v>
      </c>
      <c r="E32" s="17"/>
      <c r="F32" s="18">
        <f t="shared" si="1"/>
        <v>0</v>
      </c>
    </row>
    <row r="33" spans="1:6" ht="15">
      <c r="A33" s="12" t="s">
        <v>18</v>
      </c>
      <c r="B33" s="32" t="s">
        <v>13</v>
      </c>
      <c r="C33" s="3" t="s">
        <v>12</v>
      </c>
      <c r="D33" s="34">
        <v>1</v>
      </c>
      <c r="E33" s="17"/>
      <c r="F33" s="20">
        <f t="shared" si="1"/>
        <v>0</v>
      </c>
    </row>
    <row r="34" spans="1:6" ht="15">
      <c r="A34" s="39"/>
      <c r="B34" s="40"/>
      <c r="C34" s="52" t="s">
        <v>35</v>
      </c>
      <c r="D34" s="52"/>
      <c r="E34" s="52"/>
      <c r="F34" s="46">
        <f>SUM(F24:F33)</f>
        <v>0</v>
      </c>
    </row>
    <row r="35" spans="1:6" ht="15">
      <c r="A35" s="15"/>
      <c r="B35" s="27"/>
      <c r="C35" s="11"/>
      <c r="D35" s="9"/>
      <c r="E35" s="7"/>
      <c r="F35" s="45"/>
    </row>
    <row r="36" spans="1:6" ht="15">
      <c r="A36" s="49" t="s">
        <v>63</v>
      </c>
      <c r="B36" s="50"/>
      <c r="C36" s="50"/>
      <c r="D36" s="50"/>
      <c r="E36" s="50"/>
      <c r="F36" s="51"/>
    </row>
    <row r="37" spans="1:6" ht="30">
      <c r="A37" s="12" t="s">
        <v>6</v>
      </c>
      <c r="B37" s="32" t="s">
        <v>64</v>
      </c>
      <c r="C37" s="3" t="s">
        <v>37</v>
      </c>
      <c r="D37" s="34">
        <v>27.5</v>
      </c>
      <c r="E37" s="17"/>
      <c r="F37" s="18">
        <f>E37*D37</f>
        <v>0</v>
      </c>
    </row>
    <row r="38" spans="1:6" ht="30">
      <c r="A38" s="12" t="s">
        <v>7</v>
      </c>
      <c r="B38" s="32" t="s">
        <v>65</v>
      </c>
      <c r="C38" s="3" t="s">
        <v>37</v>
      </c>
      <c r="D38" s="34">
        <v>70</v>
      </c>
      <c r="E38" s="17"/>
      <c r="F38" s="18">
        <f aca="true" t="shared" si="2" ref="F38:F54">E38*D38</f>
        <v>0</v>
      </c>
    </row>
    <row r="39" spans="1:6" ht="28.9" customHeight="1">
      <c r="A39" s="12" t="s">
        <v>8</v>
      </c>
      <c r="B39" s="32" t="s">
        <v>66</v>
      </c>
      <c r="C39" s="3" t="s">
        <v>37</v>
      </c>
      <c r="D39" s="34">
        <v>28</v>
      </c>
      <c r="E39" s="17"/>
      <c r="F39" s="18">
        <f t="shared" si="2"/>
        <v>0</v>
      </c>
    </row>
    <row r="40" spans="1:6" ht="45">
      <c r="A40" s="12" t="s">
        <v>9</v>
      </c>
      <c r="B40" s="32" t="s">
        <v>67</v>
      </c>
      <c r="C40" s="3" t="s">
        <v>37</v>
      </c>
      <c r="D40" s="34">
        <v>27.5</v>
      </c>
      <c r="E40" s="17"/>
      <c r="F40" s="18">
        <f t="shared" si="2"/>
        <v>0</v>
      </c>
    </row>
    <row r="41" spans="1:6" ht="30">
      <c r="A41" s="12" t="s">
        <v>10</v>
      </c>
      <c r="B41" s="4" t="s">
        <v>68</v>
      </c>
      <c r="C41" s="3" t="s">
        <v>37</v>
      </c>
      <c r="D41" s="34">
        <v>70</v>
      </c>
      <c r="E41" s="17"/>
      <c r="F41" s="18">
        <f t="shared" si="2"/>
        <v>0</v>
      </c>
    </row>
    <row r="42" spans="1:6" ht="30">
      <c r="A42" s="12" t="s">
        <v>11</v>
      </c>
      <c r="B42" s="32" t="s">
        <v>69</v>
      </c>
      <c r="C42" s="3" t="s">
        <v>37</v>
      </c>
      <c r="D42" s="34">
        <v>27.5</v>
      </c>
      <c r="E42" s="17"/>
      <c r="F42" s="18">
        <f t="shared" si="2"/>
        <v>0</v>
      </c>
    </row>
    <row r="43" spans="1:6" ht="30">
      <c r="A43" s="12" t="s">
        <v>15</v>
      </c>
      <c r="B43" s="32" t="s">
        <v>70</v>
      </c>
      <c r="C43" s="3" t="s">
        <v>37</v>
      </c>
      <c r="D43" s="34">
        <v>70</v>
      </c>
      <c r="E43" s="17"/>
      <c r="F43" s="18">
        <f t="shared" si="2"/>
        <v>0</v>
      </c>
    </row>
    <row r="44" spans="1:6" ht="30">
      <c r="A44" s="12" t="s">
        <v>16</v>
      </c>
      <c r="B44" s="32" t="s">
        <v>71</v>
      </c>
      <c r="C44" s="3" t="s">
        <v>12</v>
      </c>
      <c r="D44" s="34">
        <v>1</v>
      </c>
      <c r="E44" s="17"/>
      <c r="F44" s="18">
        <f t="shared" si="2"/>
        <v>0</v>
      </c>
    </row>
    <row r="45" spans="1:6" ht="15">
      <c r="A45" s="12" t="s">
        <v>17</v>
      </c>
      <c r="B45" s="32" t="s">
        <v>72</v>
      </c>
      <c r="C45" s="3" t="s">
        <v>12</v>
      </c>
      <c r="D45" s="34">
        <v>1</v>
      </c>
      <c r="E45" s="17"/>
      <c r="F45" s="18">
        <f t="shared" si="2"/>
        <v>0</v>
      </c>
    </row>
    <row r="46" spans="1:6" ht="17.25">
      <c r="A46" s="12" t="s">
        <v>18</v>
      </c>
      <c r="B46" s="32" t="s">
        <v>73</v>
      </c>
      <c r="C46" s="3" t="s">
        <v>37</v>
      </c>
      <c r="D46" s="34">
        <v>28</v>
      </c>
      <c r="E46" s="17"/>
      <c r="F46" s="18">
        <f t="shared" si="2"/>
        <v>0</v>
      </c>
    </row>
    <row r="47" spans="1:6" ht="30">
      <c r="A47" s="12" t="s">
        <v>19</v>
      </c>
      <c r="B47" s="32" t="s">
        <v>74</v>
      </c>
      <c r="C47" s="35" t="s">
        <v>12</v>
      </c>
      <c r="D47" s="34">
        <v>1</v>
      </c>
      <c r="E47" s="17"/>
      <c r="F47" s="18">
        <f t="shared" si="2"/>
        <v>0</v>
      </c>
    </row>
    <row r="48" spans="1:6" ht="240">
      <c r="A48" s="12" t="s">
        <v>20</v>
      </c>
      <c r="B48" s="32" t="s">
        <v>104</v>
      </c>
      <c r="C48" s="3" t="s">
        <v>37</v>
      </c>
      <c r="D48" s="34">
        <v>14</v>
      </c>
      <c r="E48" s="17"/>
      <c r="F48" s="18">
        <f t="shared" si="2"/>
        <v>0</v>
      </c>
    </row>
    <row r="49" spans="1:6" ht="120">
      <c r="A49" s="12" t="s">
        <v>21</v>
      </c>
      <c r="B49" s="32" t="s">
        <v>101</v>
      </c>
      <c r="C49" s="33" t="s">
        <v>14</v>
      </c>
      <c r="D49" s="34">
        <v>3</v>
      </c>
      <c r="E49" s="17"/>
      <c r="F49" s="18">
        <f t="shared" si="2"/>
        <v>0</v>
      </c>
    </row>
    <row r="50" spans="1:6" ht="180">
      <c r="A50" s="12">
        <v>14</v>
      </c>
      <c r="B50" s="32" t="s">
        <v>102</v>
      </c>
      <c r="C50" s="33" t="s">
        <v>14</v>
      </c>
      <c r="D50" s="34">
        <v>2</v>
      </c>
      <c r="E50" s="17"/>
      <c r="F50" s="18">
        <f t="shared" si="2"/>
        <v>0</v>
      </c>
    </row>
    <row r="51" spans="1:6" ht="120">
      <c r="A51" s="12">
        <v>15</v>
      </c>
      <c r="B51" s="32" t="s">
        <v>103</v>
      </c>
      <c r="C51" s="33" t="s">
        <v>14</v>
      </c>
      <c r="D51" s="34">
        <v>2</v>
      </c>
      <c r="E51" s="17"/>
      <c r="F51" s="18">
        <f t="shared" si="2"/>
        <v>0</v>
      </c>
    </row>
    <row r="52" spans="1:6" ht="15">
      <c r="A52" s="12">
        <v>16</v>
      </c>
      <c r="B52" s="32" t="s">
        <v>34</v>
      </c>
      <c r="C52" s="35" t="s">
        <v>12</v>
      </c>
      <c r="D52" s="34">
        <v>1</v>
      </c>
      <c r="E52" s="17"/>
      <c r="F52" s="18">
        <f t="shared" si="2"/>
        <v>0</v>
      </c>
    </row>
    <row r="53" spans="1:6" ht="15">
      <c r="A53" s="12">
        <v>17</v>
      </c>
      <c r="B53" s="32" t="s">
        <v>55</v>
      </c>
      <c r="C53" s="3" t="s">
        <v>12</v>
      </c>
      <c r="D53" s="34">
        <v>1</v>
      </c>
      <c r="E53" s="17"/>
      <c r="F53" s="18">
        <f t="shared" si="2"/>
        <v>0</v>
      </c>
    </row>
    <row r="54" spans="1:6" ht="15">
      <c r="A54" s="12">
        <v>18</v>
      </c>
      <c r="B54" s="32" t="s">
        <v>13</v>
      </c>
      <c r="C54" s="3" t="s">
        <v>12</v>
      </c>
      <c r="D54" s="34">
        <v>1</v>
      </c>
      <c r="E54" s="19"/>
      <c r="F54" s="18">
        <f t="shared" si="2"/>
        <v>0</v>
      </c>
    </row>
    <row r="55" spans="1:6" ht="15">
      <c r="A55" s="39"/>
      <c r="B55" s="40"/>
      <c r="C55" s="52" t="s">
        <v>35</v>
      </c>
      <c r="D55" s="52"/>
      <c r="E55" s="53"/>
      <c r="F55" s="47">
        <f>SUM(F37:F54)</f>
        <v>0</v>
      </c>
    </row>
    <row r="56" spans="1:6" ht="15">
      <c r="A56" s="14"/>
      <c r="B56" s="26"/>
      <c r="C56" s="8"/>
      <c r="D56" s="9"/>
      <c r="E56" s="7"/>
      <c r="F56" s="16"/>
    </row>
    <row r="57" spans="1:6" ht="15">
      <c r="A57" s="49" t="s">
        <v>75</v>
      </c>
      <c r="B57" s="50"/>
      <c r="C57" s="50"/>
      <c r="D57" s="50"/>
      <c r="E57" s="50"/>
      <c r="F57" s="51"/>
    </row>
    <row r="58" spans="1:6" ht="60">
      <c r="A58" s="12" t="s">
        <v>6</v>
      </c>
      <c r="B58" s="32" t="s">
        <v>76</v>
      </c>
      <c r="C58" s="3" t="s">
        <v>37</v>
      </c>
      <c r="D58" s="34">
        <v>15.6</v>
      </c>
      <c r="E58" s="17"/>
      <c r="F58" s="18">
        <f>E58*D58</f>
        <v>0</v>
      </c>
    </row>
    <row r="59" spans="1:6" ht="30">
      <c r="A59" s="12" t="s">
        <v>7</v>
      </c>
      <c r="B59" s="32" t="s">
        <v>77</v>
      </c>
      <c r="C59" s="3" t="s">
        <v>12</v>
      </c>
      <c r="D59" s="34">
        <v>8</v>
      </c>
      <c r="E59" s="17"/>
      <c r="F59" s="18">
        <f aca="true" t="shared" si="3" ref="F59:F66">E59*D59</f>
        <v>0</v>
      </c>
    </row>
    <row r="60" spans="1:6" ht="30">
      <c r="A60" s="12" t="s">
        <v>8</v>
      </c>
      <c r="B60" s="32" t="s">
        <v>78</v>
      </c>
      <c r="C60" s="3" t="s">
        <v>14</v>
      </c>
      <c r="D60" s="34">
        <v>25</v>
      </c>
      <c r="E60" s="17"/>
      <c r="F60" s="18">
        <f t="shared" si="3"/>
        <v>0</v>
      </c>
    </row>
    <row r="61" spans="1:6" ht="15">
      <c r="A61" s="12" t="s">
        <v>9</v>
      </c>
      <c r="B61" s="32" t="s">
        <v>79</v>
      </c>
      <c r="C61" s="3" t="s">
        <v>23</v>
      </c>
      <c r="D61" s="34">
        <v>45</v>
      </c>
      <c r="E61" s="17"/>
      <c r="F61" s="18">
        <f t="shared" si="3"/>
        <v>0</v>
      </c>
    </row>
    <row r="62" spans="1:6" ht="45">
      <c r="A62" s="12" t="s">
        <v>10</v>
      </c>
      <c r="B62" s="32" t="s">
        <v>80</v>
      </c>
      <c r="C62" s="3" t="s">
        <v>37</v>
      </c>
      <c r="D62" s="34">
        <v>65</v>
      </c>
      <c r="E62" s="17"/>
      <c r="F62" s="18">
        <f t="shared" si="3"/>
        <v>0</v>
      </c>
    </row>
    <row r="63" spans="1:6" ht="30">
      <c r="A63" s="12" t="s">
        <v>11</v>
      </c>
      <c r="B63" s="32" t="s">
        <v>82</v>
      </c>
      <c r="C63" s="3" t="s">
        <v>81</v>
      </c>
      <c r="D63" s="34">
        <v>1.8</v>
      </c>
      <c r="E63" s="17"/>
      <c r="F63" s="18">
        <f t="shared" si="3"/>
        <v>0</v>
      </c>
    </row>
    <row r="64" spans="1:6" ht="15">
      <c r="A64" s="12" t="s">
        <v>15</v>
      </c>
      <c r="B64" s="32" t="s">
        <v>83</v>
      </c>
      <c r="C64" s="35" t="s">
        <v>12</v>
      </c>
      <c r="D64" s="34">
        <v>1</v>
      </c>
      <c r="E64" s="17"/>
      <c r="F64" s="18">
        <f t="shared" si="3"/>
        <v>0</v>
      </c>
    </row>
    <row r="65" spans="1:6" ht="15">
      <c r="A65" s="12" t="s">
        <v>16</v>
      </c>
      <c r="B65" s="32" t="s">
        <v>55</v>
      </c>
      <c r="C65" s="35" t="s">
        <v>12</v>
      </c>
      <c r="D65" s="34">
        <v>1</v>
      </c>
      <c r="E65" s="17"/>
      <c r="F65" s="18">
        <f t="shared" si="3"/>
        <v>0</v>
      </c>
    </row>
    <row r="66" spans="1:6" ht="15">
      <c r="A66" s="12" t="s">
        <v>17</v>
      </c>
      <c r="B66" s="32" t="s">
        <v>13</v>
      </c>
      <c r="C66" s="35" t="s">
        <v>12</v>
      </c>
      <c r="D66" s="34">
        <v>1</v>
      </c>
      <c r="E66" s="17"/>
      <c r="F66" s="18">
        <f t="shared" si="3"/>
        <v>0</v>
      </c>
    </row>
    <row r="67" spans="1:6" ht="15">
      <c r="A67" s="39"/>
      <c r="B67" s="40"/>
      <c r="C67" s="52" t="s">
        <v>35</v>
      </c>
      <c r="D67" s="52"/>
      <c r="E67" s="53"/>
      <c r="F67" s="44">
        <f>SUM(F58:F66)</f>
        <v>0</v>
      </c>
    </row>
    <row r="68" spans="1:6" ht="15">
      <c r="A68" s="15"/>
      <c r="B68" s="27"/>
      <c r="C68" s="11"/>
      <c r="D68" s="9"/>
      <c r="E68" s="7"/>
      <c r="F68" s="16"/>
    </row>
    <row r="69" spans="1:6" ht="15">
      <c r="A69" s="49" t="s">
        <v>84</v>
      </c>
      <c r="B69" s="50"/>
      <c r="C69" s="50"/>
      <c r="D69" s="50"/>
      <c r="E69" s="50"/>
      <c r="F69" s="51"/>
    </row>
    <row r="70" spans="1:6" ht="60">
      <c r="A70" s="12" t="s">
        <v>6</v>
      </c>
      <c r="B70" s="32" t="s">
        <v>85</v>
      </c>
      <c r="C70" s="3" t="s">
        <v>12</v>
      </c>
      <c r="D70" s="34">
        <v>1</v>
      </c>
      <c r="E70" s="17"/>
      <c r="F70" s="18">
        <f>E70*D70</f>
        <v>0</v>
      </c>
    </row>
    <row r="71" spans="1:6" ht="30">
      <c r="A71" s="12" t="s">
        <v>7</v>
      </c>
      <c r="B71" s="32" t="s">
        <v>86</v>
      </c>
      <c r="C71" s="3" t="s">
        <v>12</v>
      </c>
      <c r="D71" s="34">
        <v>1</v>
      </c>
      <c r="E71" s="17"/>
      <c r="F71" s="18">
        <f>E71*D71</f>
        <v>0</v>
      </c>
    </row>
    <row r="72" spans="1:6" ht="15">
      <c r="A72" s="39"/>
      <c r="B72" s="40"/>
      <c r="C72" s="52" t="s">
        <v>35</v>
      </c>
      <c r="D72" s="52"/>
      <c r="E72" s="53"/>
      <c r="F72" s="44">
        <f>SUM(F70:F71)</f>
        <v>0</v>
      </c>
    </row>
    <row r="73" spans="1:6" ht="15">
      <c r="A73" s="15"/>
      <c r="B73" s="27"/>
      <c r="C73" s="11"/>
      <c r="D73" s="9"/>
      <c r="E73" s="7"/>
      <c r="F73" s="16"/>
    </row>
    <row r="74" spans="1:6" ht="15">
      <c r="A74" s="49" t="s">
        <v>87</v>
      </c>
      <c r="B74" s="50"/>
      <c r="C74" s="50"/>
      <c r="D74" s="50"/>
      <c r="E74" s="50"/>
      <c r="F74" s="51"/>
    </row>
    <row r="75" spans="1:6" ht="30">
      <c r="A75" s="12" t="s">
        <v>6</v>
      </c>
      <c r="B75" s="32" t="s">
        <v>27</v>
      </c>
      <c r="C75" s="3" t="s">
        <v>37</v>
      </c>
      <c r="D75" s="34">
        <v>4.5</v>
      </c>
      <c r="E75" s="17"/>
      <c r="F75" s="18">
        <f>E75*D75</f>
        <v>0</v>
      </c>
    </row>
    <row r="76" spans="1:6" ht="30">
      <c r="A76" s="12" t="s">
        <v>7</v>
      </c>
      <c r="B76" s="32" t="s">
        <v>88</v>
      </c>
      <c r="C76" s="3" t="s">
        <v>37</v>
      </c>
      <c r="D76" s="34">
        <v>4.5</v>
      </c>
      <c r="E76" s="17"/>
      <c r="F76" s="18">
        <f aca="true" t="shared" si="4" ref="F76:F87">E76*D76</f>
        <v>0</v>
      </c>
    </row>
    <row r="77" spans="1:6" ht="30">
      <c r="A77" s="12" t="s">
        <v>8</v>
      </c>
      <c r="B77" s="32" t="s">
        <v>28</v>
      </c>
      <c r="C77" s="3" t="s">
        <v>37</v>
      </c>
      <c r="D77" s="34">
        <v>5</v>
      </c>
      <c r="E77" s="17"/>
      <c r="F77" s="18">
        <f t="shared" si="4"/>
        <v>0</v>
      </c>
    </row>
    <row r="78" spans="1:6" ht="15">
      <c r="A78" s="12" t="s">
        <v>9</v>
      </c>
      <c r="B78" s="32" t="s">
        <v>29</v>
      </c>
      <c r="C78" s="3" t="s">
        <v>12</v>
      </c>
      <c r="D78" s="34">
        <v>1</v>
      </c>
      <c r="E78" s="17"/>
      <c r="F78" s="18">
        <f t="shared" si="4"/>
        <v>0</v>
      </c>
    </row>
    <row r="79" spans="1:6" ht="30">
      <c r="A79" s="12" t="s">
        <v>10</v>
      </c>
      <c r="B79" s="32" t="s">
        <v>89</v>
      </c>
      <c r="C79" s="3" t="s">
        <v>12</v>
      </c>
      <c r="D79" s="34">
        <v>1</v>
      </c>
      <c r="E79" s="17"/>
      <c r="F79" s="18">
        <f t="shared" si="4"/>
        <v>0</v>
      </c>
    </row>
    <row r="80" spans="1:6" ht="15">
      <c r="A80" s="12" t="s">
        <v>11</v>
      </c>
      <c r="B80" s="32" t="s">
        <v>30</v>
      </c>
      <c r="C80" s="3" t="s">
        <v>14</v>
      </c>
      <c r="D80" s="34">
        <v>1</v>
      </c>
      <c r="E80" s="17"/>
      <c r="F80" s="18">
        <f t="shared" si="4"/>
        <v>0</v>
      </c>
    </row>
    <row r="81" spans="1:6" ht="30">
      <c r="A81" s="12" t="s">
        <v>15</v>
      </c>
      <c r="B81" s="32" t="s">
        <v>90</v>
      </c>
      <c r="C81" s="3" t="s">
        <v>37</v>
      </c>
      <c r="D81" s="34">
        <v>8.5</v>
      </c>
      <c r="E81" s="17"/>
      <c r="F81" s="18">
        <f t="shared" si="4"/>
        <v>0</v>
      </c>
    </row>
    <row r="82" spans="1:6" ht="30">
      <c r="A82" s="12" t="s">
        <v>16</v>
      </c>
      <c r="B82" s="32" t="s">
        <v>31</v>
      </c>
      <c r="C82" s="3" t="s">
        <v>37</v>
      </c>
      <c r="D82" s="34">
        <v>4.5</v>
      </c>
      <c r="E82" s="17"/>
      <c r="F82" s="18">
        <f t="shared" si="4"/>
        <v>0</v>
      </c>
    </row>
    <row r="83" spans="1:6" ht="15">
      <c r="A83" s="12" t="s">
        <v>17</v>
      </c>
      <c r="B83" s="32" t="s">
        <v>32</v>
      </c>
      <c r="C83" s="3" t="s">
        <v>12</v>
      </c>
      <c r="D83" s="34">
        <v>1</v>
      </c>
      <c r="E83" s="17"/>
      <c r="F83" s="18">
        <f t="shared" si="4"/>
        <v>0</v>
      </c>
    </row>
    <row r="84" spans="1:6" ht="15">
      <c r="A84" s="12" t="s">
        <v>18</v>
      </c>
      <c r="B84" s="32" t="s">
        <v>33</v>
      </c>
      <c r="C84" s="3" t="s">
        <v>12</v>
      </c>
      <c r="D84" s="34">
        <v>1</v>
      </c>
      <c r="E84" s="17"/>
      <c r="F84" s="18">
        <f t="shared" si="4"/>
        <v>0</v>
      </c>
    </row>
    <row r="85" spans="1:6" ht="15">
      <c r="A85" s="12" t="s">
        <v>19</v>
      </c>
      <c r="B85" s="32" t="s">
        <v>34</v>
      </c>
      <c r="C85" s="35" t="s">
        <v>12</v>
      </c>
      <c r="D85" s="34">
        <v>1</v>
      </c>
      <c r="E85" s="17"/>
      <c r="F85" s="18">
        <f t="shared" si="4"/>
        <v>0</v>
      </c>
    </row>
    <row r="86" spans="1:6" ht="15">
      <c r="A86" s="12" t="s">
        <v>20</v>
      </c>
      <c r="B86" s="32" t="s">
        <v>55</v>
      </c>
      <c r="C86" s="35" t="s">
        <v>12</v>
      </c>
      <c r="D86" s="34">
        <v>1</v>
      </c>
      <c r="E86" s="17"/>
      <c r="F86" s="18">
        <f t="shared" si="4"/>
        <v>0</v>
      </c>
    </row>
    <row r="87" spans="1:6" ht="15">
      <c r="A87" s="13" t="s">
        <v>21</v>
      </c>
      <c r="B87" s="36" t="s">
        <v>13</v>
      </c>
      <c r="C87" s="35" t="s">
        <v>12</v>
      </c>
      <c r="D87" s="34">
        <v>1</v>
      </c>
      <c r="E87" s="17"/>
      <c r="F87" s="18">
        <f t="shared" si="4"/>
        <v>0</v>
      </c>
    </row>
    <row r="88" spans="1:6" ht="15">
      <c r="A88" s="39"/>
      <c r="B88" s="40"/>
      <c r="C88" s="52" t="s">
        <v>35</v>
      </c>
      <c r="D88" s="52"/>
      <c r="E88" s="53"/>
      <c r="F88" s="44">
        <f>SUM(F75:F87)</f>
        <v>0</v>
      </c>
    </row>
    <row r="89" spans="1:6" ht="15">
      <c r="A89" s="15"/>
      <c r="B89" s="27"/>
      <c r="C89" s="11"/>
      <c r="D89" s="9"/>
      <c r="E89" s="7"/>
      <c r="F89" s="16"/>
    </row>
    <row r="90" spans="1:6" ht="15">
      <c r="A90" s="49" t="s">
        <v>96</v>
      </c>
      <c r="B90" s="50"/>
      <c r="C90" s="50"/>
      <c r="D90" s="50"/>
      <c r="E90" s="50"/>
      <c r="F90" s="51"/>
    </row>
    <row r="91" spans="1:6" ht="15">
      <c r="A91" s="38" t="s">
        <v>6</v>
      </c>
      <c r="B91" s="32" t="s">
        <v>97</v>
      </c>
      <c r="C91" s="3" t="s">
        <v>14</v>
      </c>
      <c r="D91" s="37">
        <v>5</v>
      </c>
      <c r="E91" s="17"/>
      <c r="F91" s="18">
        <f>E91*D91</f>
        <v>0</v>
      </c>
    </row>
    <row r="92" spans="1:6" ht="15">
      <c r="A92" s="38" t="s">
        <v>7</v>
      </c>
      <c r="B92" s="32" t="s">
        <v>98</v>
      </c>
      <c r="C92" s="3" t="s">
        <v>14</v>
      </c>
      <c r="D92" s="37">
        <v>5</v>
      </c>
      <c r="E92" s="17"/>
      <c r="F92" s="18">
        <f aca="true" t="shared" si="5" ref="F92:F97">E92*D92</f>
        <v>0</v>
      </c>
    </row>
    <row r="93" spans="1:6" ht="30">
      <c r="A93" s="38" t="s">
        <v>8</v>
      </c>
      <c r="B93" s="32" t="s">
        <v>99</v>
      </c>
      <c r="C93" s="3" t="s">
        <v>12</v>
      </c>
      <c r="D93" s="37">
        <v>1</v>
      </c>
      <c r="E93" s="17"/>
      <c r="F93" s="18">
        <f t="shared" si="5"/>
        <v>0</v>
      </c>
    </row>
    <row r="94" spans="1:6" ht="45">
      <c r="A94" s="38" t="s">
        <v>9</v>
      </c>
      <c r="B94" s="32" t="s">
        <v>100</v>
      </c>
      <c r="C94" s="3" t="s">
        <v>37</v>
      </c>
      <c r="D94" s="37">
        <v>122</v>
      </c>
      <c r="E94" s="17"/>
      <c r="F94" s="18">
        <f t="shared" si="5"/>
        <v>0</v>
      </c>
    </row>
    <row r="95" spans="1:6" ht="15">
      <c r="A95" s="38" t="s">
        <v>10</v>
      </c>
      <c r="B95" s="32" t="s">
        <v>34</v>
      </c>
      <c r="C95" s="5" t="s">
        <v>12</v>
      </c>
      <c r="D95" s="37">
        <v>1</v>
      </c>
      <c r="E95" s="17"/>
      <c r="F95" s="18">
        <f t="shared" si="5"/>
        <v>0</v>
      </c>
    </row>
    <row r="96" spans="1:6" ht="15">
      <c r="A96" s="38" t="s">
        <v>11</v>
      </c>
      <c r="B96" s="32" t="s">
        <v>55</v>
      </c>
      <c r="C96" s="5" t="s">
        <v>12</v>
      </c>
      <c r="D96" s="37">
        <v>1</v>
      </c>
      <c r="E96" s="17"/>
      <c r="F96" s="18">
        <f t="shared" si="5"/>
        <v>0</v>
      </c>
    </row>
    <row r="97" spans="1:6" ht="15">
      <c r="A97" s="38" t="s">
        <v>15</v>
      </c>
      <c r="B97" s="32" t="s">
        <v>13</v>
      </c>
      <c r="C97" s="5" t="s">
        <v>12</v>
      </c>
      <c r="D97" s="37">
        <v>1</v>
      </c>
      <c r="E97" s="17"/>
      <c r="F97" s="18">
        <f t="shared" si="5"/>
        <v>0</v>
      </c>
    </row>
    <row r="98" spans="1:6" ht="15">
      <c r="A98" s="39"/>
      <c r="B98" s="40"/>
      <c r="C98" s="53" t="s">
        <v>35</v>
      </c>
      <c r="D98" s="61"/>
      <c r="E98" s="61"/>
      <c r="F98" s="46">
        <f>SUM(F91:F97)</f>
        <v>0</v>
      </c>
    </row>
    <row r="99" spans="1:6" ht="15">
      <c r="A99" s="15"/>
      <c r="B99" s="27"/>
      <c r="C99" s="11"/>
      <c r="D99" s="9"/>
      <c r="E99" s="7"/>
      <c r="F99" s="16"/>
    </row>
    <row r="100" spans="1:6" ht="15">
      <c r="A100" s="49" t="s">
        <v>91</v>
      </c>
      <c r="B100" s="50"/>
      <c r="C100" s="50"/>
      <c r="D100" s="50"/>
      <c r="E100" s="50"/>
      <c r="F100" s="51"/>
    </row>
    <row r="101" spans="1:6" ht="17.25">
      <c r="A101" s="12" t="s">
        <v>6</v>
      </c>
      <c r="B101" s="32" t="s">
        <v>92</v>
      </c>
      <c r="C101" s="3" t="s">
        <v>37</v>
      </c>
      <c r="D101" s="34">
        <v>9</v>
      </c>
      <c r="E101" s="17"/>
      <c r="F101" s="18">
        <f>E101*D101</f>
        <v>0</v>
      </c>
    </row>
    <row r="102" spans="1:6" ht="17.25">
      <c r="A102" s="12" t="s">
        <v>7</v>
      </c>
      <c r="B102" s="32" t="s">
        <v>93</v>
      </c>
      <c r="C102" s="3" t="s">
        <v>37</v>
      </c>
      <c r="D102" s="34">
        <v>9</v>
      </c>
      <c r="E102" s="17"/>
      <c r="F102" s="18">
        <f aca="true" t="shared" si="6" ref="F102:F107">E102*D102</f>
        <v>0</v>
      </c>
    </row>
    <row r="103" spans="1:6" ht="17.25">
      <c r="A103" s="12" t="s">
        <v>8</v>
      </c>
      <c r="B103" s="32" t="s">
        <v>94</v>
      </c>
      <c r="C103" s="3" t="s">
        <v>37</v>
      </c>
      <c r="D103" s="34">
        <v>9</v>
      </c>
      <c r="E103" s="17"/>
      <c r="F103" s="18">
        <f t="shared" si="6"/>
        <v>0</v>
      </c>
    </row>
    <row r="104" spans="1:6" ht="30">
      <c r="A104" s="12" t="s">
        <v>9</v>
      </c>
      <c r="B104" s="32" t="s">
        <v>95</v>
      </c>
      <c r="C104" s="3" t="s">
        <v>12</v>
      </c>
      <c r="D104" s="34">
        <v>1</v>
      </c>
      <c r="E104" s="17"/>
      <c r="F104" s="18">
        <f t="shared" si="6"/>
        <v>0</v>
      </c>
    </row>
    <row r="105" spans="1:6" ht="15">
      <c r="A105" s="12" t="s">
        <v>10</v>
      </c>
      <c r="B105" s="32" t="s">
        <v>34</v>
      </c>
      <c r="C105" s="35" t="s">
        <v>12</v>
      </c>
      <c r="D105" s="34">
        <v>1</v>
      </c>
      <c r="E105" s="17"/>
      <c r="F105" s="18">
        <f t="shared" si="6"/>
        <v>0</v>
      </c>
    </row>
    <row r="106" spans="1:6" ht="15">
      <c r="A106" s="12" t="s">
        <v>11</v>
      </c>
      <c r="B106" s="32" t="s">
        <v>55</v>
      </c>
      <c r="C106" s="35" t="s">
        <v>12</v>
      </c>
      <c r="D106" s="34">
        <v>1</v>
      </c>
      <c r="E106" s="17"/>
      <c r="F106" s="18">
        <f t="shared" si="6"/>
        <v>0</v>
      </c>
    </row>
    <row r="107" spans="1:6" ht="15">
      <c r="A107" s="12" t="s">
        <v>15</v>
      </c>
      <c r="B107" s="32" t="s">
        <v>13</v>
      </c>
      <c r="C107" s="35" t="s">
        <v>12</v>
      </c>
      <c r="D107" s="34">
        <v>1</v>
      </c>
      <c r="E107" s="17"/>
      <c r="F107" s="18">
        <f t="shared" si="6"/>
        <v>0</v>
      </c>
    </row>
    <row r="108" spans="1:6" ht="15.75" thickBot="1">
      <c r="A108" s="41"/>
      <c r="B108" s="42"/>
      <c r="C108" s="59" t="s">
        <v>35</v>
      </c>
      <c r="D108" s="59"/>
      <c r="E108" s="60"/>
      <c r="F108" s="48">
        <f>SUM(F101:F107)</f>
        <v>0</v>
      </c>
    </row>
    <row r="109" spans="1:6" ht="30" customHeight="1">
      <c r="A109" s="6"/>
      <c r="B109" s="28"/>
      <c r="C109" s="6"/>
      <c r="D109" s="6"/>
      <c r="E109" s="10"/>
      <c r="F109" s="21"/>
    </row>
    <row r="110" spans="1:6" ht="30" customHeight="1">
      <c r="A110" s="6"/>
      <c r="B110" s="28"/>
      <c r="C110" s="58" t="s">
        <v>35</v>
      </c>
      <c r="D110" s="58"/>
      <c r="E110" s="58"/>
      <c r="F110" s="43">
        <f>SUM(F21,F34,F55,F67,F72,F88,F98,F108)</f>
        <v>0</v>
      </c>
    </row>
    <row r="111" spans="1:10" ht="30" customHeight="1">
      <c r="A111" s="6"/>
      <c r="B111" s="28"/>
      <c r="C111" s="58" t="s">
        <v>39</v>
      </c>
      <c r="D111" s="58"/>
      <c r="E111" s="58"/>
      <c r="F111" s="43">
        <f>F110*0.21</f>
        <v>0</v>
      </c>
      <c r="J111" s="21"/>
    </row>
    <row r="112" spans="1:10" ht="30" customHeight="1">
      <c r="A112" s="6"/>
      <c r="B112" s="28"/>
      <c r="C112" s="58" t="s">
        <v>38</v>
      </c>
      <c r="D112" s="58"/>
      <c r="E112" s="58"/>
      <c r="F112" s="43">
        <f>SUM(F110:F111)</f>
        <v>0</v>
      </c>
      <c r="J112" s="21"/>
    </row>
    <row r="113" spans="1:6" ht="15">
      <c r="A113" s="1"/>
      <c r="B113" s="29"/>
      <c r="C113" s="1"/>
      <c r="D113" s="1"/>
      <c r="E113" s="1"/>
      <c r="F113" s="1"/>
    </row>
    <row r="114" spans="1:6" ht="55.5" customHeight="1">
      <c r="A114" s="62" t="s">
        <v>105</v>
      </c>
      <c r="B114" s="62"/>
      <c r="C114" s="62"/>
      <c r="D114" s="62"/>
      <c r="E114" s="62"/>
      <c r="F114" s="62"/>
    </row>
    <row r="115" spans="1:6" ht="15">
      <c r="A115" s="1"/>
      <c r="B115" s="29"/>
      <c r="C115" s="1"/>
      <c r="D115" s="1"/>
      <c r="E115" s="1"/>
      <c r="F115" s="1"/>
    </row>
    <row r="116" spans="1:6" ht="15">
      <c r="A116" s="1"/>
      <c r="B116" s="29"/>
      <c r="C116" s="1"/>
      <c r="D116" s="1"/>
      <c r="E116" s="1"/>
      <c r="F116" s="1"/>
    </row>
    <row r="117" spans="1:6" ht="15">
      <c r="A117" s="1"/>
      <c r="B117" s="29"/>
      <c r="C117" s="1"/>
      <c r="D117" s="1"/>
      <c r="E117" s="1"/>
      <c r="F117" s="1"/>
    </row>
    <row r="118" spans="1:6" ht="15">
      <c r="A118" s="1"/>
      <c r="B118" s="29"/>
      <c r="C118" s="1"/>
      <c r="D118" s="1"/>
      <c r="E118" s="1"/>
      <c r="F118" s="1"/>
    </row>
    <row r="119" spans="1:6" ht="15">
      <c r="A119" s="1"/>
      <c r="B119" s="29"/>
      <c r="C119" s="1"/>
      <c r="D119" s="1"/>
      <c r="E119" s="1"/>
      <c r="F119" s="1"/>
    </row>
  </sheetData>
  <mergeCells count="21">
    <mergeCell ref="A114:F114"/>
    <mergeCell ref="C112:E112"/>
    <mergeCell ref="C88:E88"/>
    <mergeCell ref="A100:F100"/>
    <mergeCell ref="C108:E108"/>
    <mergeCell ref="C110:E110"/>
    <mergeCell ref="C111:E111"/>
    <mergeCell ref="A90:F90"/>
    <mergeCell ref="C98:E98"/>
    <mergeCell ref="A4:F4"/>
    <mergeCell ref="A23:F23"/>
    <mergeCell ref="C21:E21"/>
    <mergeCell ref="C34:E34"/>
    <mergeCell ref="B1:E1"/>
    <mergeCell ref="A74:F74"/>
    <mergeCell ref="A36:F36"/>
    <mergeCell ref="C67:E67"/>
    <mergeCell ref="A69:F69"/>
    <mergeCell ref="C72:E72"/>
    <mergeCell ref="A57:F57"/>
    <mergeCell ref="C55:E55"/>
  </mergeCells>
  <printOptions/>
  <pageMargins left="0.7086614173228347" right="0.7086614173228347" top="1.5748031496062993" bottom="0.7874015748031497" header="0.31496062992125984" footer="0.31496062992125984"/>
  <pageSetup horizontalDpi="600" verticalDpi="600" orientation="portrait" paperSize="9" r:id="rId2"/>
  <headerFooter>
    <oddHeader>&amp;L&amp;G&amp;C&amp;"-,Tučné"VZ29/2020
Drobné stavební práce II 
pro Nemocnici Nymburk s.r.o.&amp;R&amp;"-,Tučné"Nemocnice Nymburk s.r.o.&amp;"-,Obyčejné"
Boleslavská třída 425/9
288 02 Nymburk
IČO: 28762886, DIČ: CZ28762886
www.nemnbk.cz</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Jiroušek</dc:creator>
  <cp:keywords/>
  <dc:description/>
  <cp:lastModifiedBy>Ing. Barbora Šimůnková</cp:lastModifiedBy>
  <cp:lastPrinted>2020-09-21T13:09:10Z</cp:lastPrinted>
  <dcterms:created xsi:type="dcterms:W3CDTF">2020-07-30T08:38:03Z</dcterms:created>
  <dcterms:modified xsi:type="dcterms:W3CDTF">2020-09-21T14:28:01Z</dcterms:modified>
  <cp:category/>
  <cp:version/>
  <cp:contentType/>
  <cp:contentStatus/>
</cp:coreProperties>
</file>