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200" windowHeight="11880" activeTab="0"/>
  </bookViews>
  <sheets>
    <sheet name="List 1" sheetId="1" r:id="rId1"/>
  </sheets>
  <definedNames/>
  <calcPr calcId="162913"/>
</workbook>
</file>

<file path=xl/sharedStrings.xml><?xml version="1.0" encoding="utf-8"?>
<sst xmlns="http://schemas.openxmlformats.org/spreadsheetml/2006/main" count="39" uniqueCount="28">
  <si>
    <t>NÁZEV</t>
  </si>
  <si>
    <t>MJ</t>
  </si>
  <si>
    <t>POČET MJ</t>
  </si>
  <si>
    <t>ks</t>
  </si>
  <si>
    <t>CENA ZA MNOŽSTVÍ CELKEM BEZ DPH</t>
  </si>
  <si>
    <t>termín</t>
  </si>
  <si>
    <t>zdarma</t>
  </si>
  <si>
    <t>Případné použití firemních názvů či terminologie specifické pro určitého výrobce má pouze význam ilustračního příkladu požadovaného řešení či funkcionality zařízení, nikoliv význam požadavku na nabídku konkrétního přístroje vymezeného tímto názvem funkcionality či technologie.</t>
  </si>
  <si>
    <t>hod</t>
  </si>
  <si>
    <t>sazba za hodinu práce</t>
  </si>
  <si>
    <t>cestovné</t>
  </si>
  <si>
    <t>km</t>
  </si>
  <si>
    <t>POLOŽKA</t>
  </si>
  <si>
    <t>CENA ZA 1 MJ V KČ BEZ DPH</t>
  </si>
  <si>
    <t>instruktáž personálu po záruční době</t>
  </si>
  <si>
    <t>instruktáž personálu v záruční době</t>
  </si>
  <si>
    <t>digitální min-max teploměr s interním a externím čidlem, např. typ TFA 30.1012</t>
  </si>
  <si>
    <t>digitální min-max teploměr s interním a externím čidlem, např. typ TFA 30.1053</t>
  </si>
  <si>
    <t>digitální min-max teploměr s vlhkoměrem a s čidlem, např. typ TFA 30.5000.02</t>
  </si>
  <si>
    <t>digitální teploměr lékařský, např. typ HFS-1000</t>
  </si>
  <si>
    <t>servis v době záruky</t>
  </si>
  <si>
    <t>kalibrace nestanovených měřidel</t>
  </si>
  <si>
    <t>ověření stanovených měřidel</t>
  </si>
  <si>
    <t xml:space="preserve">etalovaný  teploměr </t>
  </si>
  <si>
    <t>Celková cena za 48 měsíců</t>
  </si>
  <si>
    <t>doprava</t>
  </si>
  <si>
    <t>kpl</t>
  </si>
  <si>
    <t>POZÁRUČNÍ SERVIS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</si>
</sst>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6">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i/>
      <sz val="10"/>
      <color theme="1"/>
      <name val="Calibri"/>
      <family val="2"/>
      <scheme val="minor"/>
    </font>
    <font>
      <sz val="11"/>
      <name val="Calibri"/>
      <family val="2"/>
      <scheme val="minor"/>
    </font>
  </fonts>
  <fills count="2">
    <fill>
      <patternFill/>
    </fill>
    <fill>
      <patternFill patternType="gray125"/>
    </fill>
  </fills>
  <borders count="16">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0" fontId="0" fillId="0" borderId="0" xfId="0" applyAlignment="1">
      <alignment horizontal="center"/>
    </xf>
    <xf numFmtId="164" fontId="0" fillId="0" borderId="1" xfId="0" applyNumberFormat="1" applyBorder="1" applyAlignment="1">
      <alignment vertical="center"/>
    </xf>
    <xf numFmtId="0" fontId="0" fillId="0" borderId="2" xfId="0" applyBorder="1" applyAlignment="1">
      <alignment vertical="center" wrapText="1"/>
    </xf>
    <xf numFmtId="164" fontId="0" fillId="0" borderId="3" xfId="0" applyNumberFormat="1" applyBorder="1" applyAlignment="1">
      <alignment vertical="center"/>
    </xf>
    <xf numFmtId="0" fontId="0" fillId="0" borderId="4" xfId="0" applyBorder="1"/>
    <xf numFmtId="0" fontId="0" fillId="0" borderId="5" xfId="0" applyBorder="1" applyAlignment="1">
      <alignment horizontal="center"/>
    </xf>
    <xf numFmtId="164" fontId="0" fillId="0" borderId="5" xfId="0" applyNumberFormat="1" applyBorder="1"/>
    <xf numFmtId="0" fontId="0" fillId="0" borderId="2" xfId="0" applyBorder="1" applyAlignment="1">
      <alignment wrapText="1"/>
    </xf>
    <xf numFmtId="0" fontId="0" fillId="0" borderId="5" xfId="0"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64" fontId="2" fillId="0" borderId="7"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xf>
    <xf numFmtId="164" fontId="0" fillId="0" borderId="1" xfId="0" applyNumberFormat="1" applyFont="1" applyBorder="1"/>
    <xf numFmtId="0" fontId="0" fillId="0" borderId="9" xfId="0" applyFont="1" applyBorder="1" applyAlignment="1">
      <alignment horizontal="left" vertical="center"/>
    </xf>
    <xf numFmtId="0" fontId="0" fillId="0" borderId="10" xfId="0" applyFont="1" applyBorder="1" applyAlignment="1">
      <alignment horizontal="center" vertical="center"/>
    </xf>
    <xf numFmtId="164" fontId="0" fillId="0" borderId="10" xfId="0" applyNumberFormat="1" applyFont="1" applyBorder="1" applyAlignment="1">
      <alignment horizontal="center" vertical="center" wrapText="1"/>
    </xf>
    <xf numFmtId="164" fontId="0" fillId="0" borderId="11" xfId="0" applyNumberFormat="1" applyFont="1" applyBorder="1" applyAlignment="1">
      <alignment horizontal="right" vertical="center" wrapText="1"/>
    </xf>
    <xf numFmtId="164" fontId="0" fillId="0" borderId="12" xfId="0" applyNumberFormat="1" applyFont="1" applyBorder="1" applyAlignment="1">
      <alignment horizontal="right"/>
    </xf>
    <xf numFmtId="0" fontId="0" fillId="0" borderId="2" xfId="0" applyFont="1" applyBorder="1"/>
    <xf numFmtId="164" fontId="0" fillId="0" borderId="3" xfId="0" applyNumberFormat="1" applyFont="1" applyBorder="1" applyAlignment="1">
      <alignment horizontal="right"/>
    </xf>
    <xf numFmtId="0" fontId="0" fillId="0" borderId="0" xfId="0" applyBorder="1" applyAlignment="1">
      <alignment vertical="center" wrapText="1"/>
    </xf>
    <xf numFmtId="164" fontId="0" fillId="0" borderId="0" xfId="0" applyNumberFormat="1" applyBorder="1" applyAlignment="1">
      <alignment horizontal="center" vertical="center"/>
    </xf>
    <xf numFmtId="0" fontId="2" fillId="0" borderId="13" xfId="0" applyFont="1" applyBorder="1" applyAlignment="1">
      <alignment vertical="center"/>
    </xf>
    <xf numFmtId="0" fontId="0" fillId="0" borderId="7" xfId="0" applyBorder="1" applyAlignment="1">
      <alignment horizontal="center" vertical="center"/>
    </xf>
    <xf numFmtId="0" fontId="5" fillId="0" borderId="2" xfId="0" applyFont="1" applyBorder="1" applyAlignment="1">
      <alignmen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0" fontId="0" fillId="0" borderId="6" xfId="0" applyBorder="1" applyAlignment="1">
      <alignment vertical="center" wrapText="1"/>
    </xf>
    <xf numFmtId="164" fontId="0" fillId="0" borderId="8" xfId="0" applyNumberFormat="1" applyBorder="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164" fontId="2" fillId="0" borderId="14" xfId="0" applyNumberFormat="1" applyFont="1" applyBorder="1" applyAlignment="1">
      <alignment horizontal="right" vertical="center"/>
    </xf>
    <xf numFmtId="164" fontId="2" fillId="0" borderId="15" xfId="0" applyNumberFormat="1" applyFont="1" applyBorder="1" applyAlignment="1">
      <alignment horizontal="right" vertical="center"/>
    </xf>
    <xf numFmtId="0" fontId="0" fillId="0" borderId="1" xfId="0" applyBorder="1" applyAlignment="1">
      <alignment horizontal="center" vertical="center"/>
    </xf>
    <xf numFmtId="0" fontId="0" fillId="0" borderId="3" xfId="0" applyBorder="1" applyAlignment="1">
      <alignment horizontal="center" vertical="center"/>
    </xf>
    <xf numFmtId="164" fontId="0" fillId="0" borderId="1" xfId="0" applyNumberFormat="1" applyBorder="1" applyAlignment="1">
      <alignment horizontal="center" vertical="center"/>
    </xf>
    <xf numFmtId="164" fontId="0" fillId="0" borderId="3" xfId="0" applyNumberFormat="1" applyBorder="1" applyAlignment="1">
      <alignment horizontal="center" vertical="center"/>
    </xf>
    <xf numFmtId="0" fontId="4" fillId="0" borderId="0" xfId="0"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workbookViewId="0" topLeftCell="A1">
      <selection activeCell="D11" sqref="D11"/>
    </sheetView>
  </sheetViews>
  <sheetFormatPr defaultColWidth="8.8515625" defaultRowHeight="15"/>
  <cols>
    <col min="1" max="1" width="45.8515625" style="0" customWidth="1"/>
    <col min="2" max="2" width="10.7109375" style="2" customWidth="1"/>
    <col min="3" max="3" width="10.7109375" style="5" customWidth="1"/>
    <col min="4" max="5" width="12.7109375" style="4" customWidth="1"/>
  </cols>
  <sheetData>
    <row r="1" spans="1:5" s="3" customFormat="1" ht="60">
      <c r="A1" s="33" t="s">
        <v>0</v>
      </c>
      <c r="B1" s="34" t="s">
        <v>1</v>
      </c>
      <c r="C1" s="35" t="s">
        <v>2</v>
      </c>
      <c r="D1" s="36" t="s">
        <v>13</v>
      </c>
      <c r="E1" s="37" t="s">
        <v>4</v>
      </c>
    </row>
    <row r="2" spans="1:5" ht="30">
      <c r="A2" s="12" t="s">
        <v>16</v>
      </c>
      <c r="B2" s="1" t="s">
        <v>3</v>
      </c>
      <c r="C2" s="1">
        <f>19*4</f>
        <v>76</v>
      </c>
      <c r="D2" s="6"/>
      <c r="E2" s="8">
        <f>C2*D2</f>
        <v>0</v>
      </c>
    </row>
    <row r="3" spans="1:5" ht="30">
      <c r="A3" s="12" t="s">
        <v>17</v>
      </c>
      <c r="B3" s="1" t="s">
        <v>3</v>
      </c>
      <c r="C3" s="1">
        <f>43*4</f>
        <v>172</v>
      </c>
      <c r="D3" s="6"/>
      <c r="E3" s="8">
        <f aca="true" t="shared" si="0" ref="E3:E6">C3*D3</f>
        <v>0</v>
      </c>
    </row>
    <row r="4" spans="1:5" ht="30">
      <c r="A4" s="12" t="s">
        <v>18</v>
      </c>
      <c r="B4" s="1" t="s">
        <v>3</v>
      </c>
      <c r="C4" s="1">
        <f>9*4</f>
        <v>36</v>
      </c>
      <c r="D4" s="6"/>
      <c r="E4" s="8">
        <f t="shared" si="0"/>
        <v>0</v>
      </c>
    </row>
    <row r="5" spans="1:5" ht="15">
      <c r="A5" s="12" t="s">
        <v>19</v>
      </c>
      <c r="B5" s="1" t="s">
        <v>3</v>
      </c>
      <c r="C5" s="1">
        <f>33*4</f>
        <v>132</v>
      </c>
      <c r="D5" s="6"/>
      <c r="E5" s="8">
        <f t="shared" si="0"/>
        <v>0</v>
      </c>
    </row>
    <row r="6" spans="1:5" ht="15">
      <c r="A6" s="12" t="s">
        <v>23</v>
      </c>
      <c r="B6" s="1" t="s">
        <v>3</v>
      </c>
      <c r="C6" s="1">
        <f>4</f>
        <v>4</v>
      </c>
      <c r="D6" s="6"/>
      <c r="E6" s="8">
        <f t="shared" si="0"/>
        <v>0</v>
      </c>
    </row>
    <row r="7" spans="1:5" ht="15">
      <c r="A7" s="7" t="s">
        <v>15</v>
      </c>
      <c r="B7" s="47" t="s">
        <v>6</v>
      </c>
      <c r="C7" s="47"/>
      <c r="D7" s="47"/>
      <c r="E7" s="48"/>
    </row>
    <row r="8" spans="1:5" ht="15">
      <c r="A8" s="32" t="s">
        <v>21</v>
      </c>
      <c r="B8" s="1" t="s">
        <v>3</v>
      </c>
      <c r="C8" s="1">
        <f>C2+C3+C4+C6</f>
        <v>288</v>
      </c>
      <c r="D8" s="6"/>
      <c r="E8" s="8">
        <f aca="true" t="shared" si="1" ref="E8:E9">C8*D8</f>
        <v>0</v>
      </c>
    </row>
    <row r="9" spans="1:5" ht="15">
      <c r="A9" s="32" t="s">
        <v>22</v>
      </c>
      <c r="B9" s="1" t="s">
        <v>3</v>
      </c>
      <c r="C9" s="1">
        <f>C5</f>
        <v>132</v>
      </c>
      <c r="D9" s="6"/>
      <c r="E9" s="8">
        <f t="shared" si="1"/>
        <v>0</v>
      </c>
    </row>
    <row r="10" spans="1:5" ht="15">
      <c r="A10" s="7" t="s">
        <v>20</v>
      </c>
      <c r="B10" s="45" t="s">
        <v>6</v>
      </c>
      <c r="C10" s="45"/>
      <c r="D10" s="45"/>
      <c r="E10" s="46"/>
    </row>
    <row r="11" spans="1:5" ht="15.75" thickBot="1">
      <c r="A11" s="38" t="s">
        <v>25</v>
      </c>
      <c r="B11" s="31" t="s">
        <v>26</v>
      </c>
      <c r="C11" s="31">
        <v>24</v>
      </c>
      <c r="D11" s="31"/>
      <c r="E11" s="39">
        <f>C11*D11</f>
        <v>0</v>
      </c>
    </row>
    <row r="12" spans="1:5" ht="15.75" thickBot="1">
      <c r="A12" s="30" t="s">
        <v>24</v>
      </c>
      <c r="B12" s="43">
        <f>SUM(E2:E6,E8)</f>
        <v>0</v>
      </c>
      <c r="C12" s="43"/>
      <c r="D12" s="43"/>
      <c r="E12" s="44"/>
    </row>
    <row r="13" spans="1:5" ht="15">
      <c r="A13" s="28"/>
      <c r="B13" s="29"/>
      <c r="C13" s="29"/>
      <c r="D13" s="29"/>
      <c r="E13" s="29"/>
    </row>
    <row r="14" spans="1:5" ht="50.1" customHeight="1">
      <c r="A14" s="49" t="s">
        <v>7</v>
      </c>
      <c r="B14" s="49"/>
      <c r="C14" s="49"/>
      <c r="D14" s="49"/>
      <c r="E14" s="49"/>
    </row>
    <row r="15" ht="15.75" thickBot="1"/>
    <row r="16" spans="1:5" ht="20.1" customHeight="1">
      <c r="A16" s="40" t="s">
        <v>27</v>
      </c>
      <c r="B16" s="41"/>
      <c r="C16" s="41"/>
      <c r="D16" s="41"/>
      <c r="E16" s="42"/>
    </row>
    <row r="17" spans="1:5" ht="60.75" thickBot="1">
      <c r="A17" s="14" t="s">
        <v>12</v>
      </c>
      <c r="B17" s="15" t="s">
        <v>1</v>
      </c>
      <c r="C17" s="15" t="s">
        <v>2</v>
      </c>
      <c r="D17" s="16" t="s">
        <v>13</v>
      </c>
      <c r="E17" s="17" t="s">
        <v>4</v>
      </c>
    </row>
    <row r="18" spans="1:5" ht="15">
      <c r="A18" s="21" t="s">
        <v>14</v>
      </c>
      <c r="B18" s="22" t="s">
        <v>5</v>
      </c>
      <c r="C18" s="22">
        <v>2</v>
      </c>
      <c r="D18" s="23"/>
      <c r="E18" s="24">
        <f>C18*D18</f>
        <v>0</v>
      </c>
    </row>
    <row r="19" spans="1:5" ht="15">
      <c r="A19" s="26" t="s">
        <v>9</v>
      </c>
      <c r="B19" s="18" t="s">
        <v>8</v>
      </c>
      <c r="C19" s="19">
        <v>1</v>
      </c>
      <c r="D19" s="20"/>
      <c r="E19" s="27">
        <f>D19*C19</f>
        <v>0</v>
      </c>
    </row>
    <row r="20" spans="1:5" ht="15.75" thickBot="1">
      <c r="A20" s="9" t="s">
        <v>10</v>
      </c>
      <c r="B20" s="13" t="s">
        <v>11</v>
      </c>
      <c r="C20" s="10">
        <v>1</v>
      </c>
      <c r="D20" s="11"/>
      <c r="E20" s="25">
        <f>SUM(E18:E19)</f>
        <v>0</v>
      </c>
    </row>
  </sheetData>
  <mergeCells count="5">
    <mergeCell ref="A16:E16"/>
    <mergeCell ref="B12:E12"/>
    <mergeCell ref="B10:E10"/>
    <mergeCell ref="B7:E7"/>
    <mergeCell ref="A14:E14"/>
  </mergeCells>
  <printOptions horizontalCentered="1"/>
  <pageMargins left="0.393700787401575" right="0.393700787401575" top="1.5748031496063" bottom="0.78740157480315" header="0.31496062992126" footer="0.31496062992126"/>
  <pageSetup horizontalDpi="600" verticalDpi="600" orientation="portrait" paperSize="9" r:id="rId2"/>
  <headerFooter>
    <oddHeader>&amp;L&amp;G&amp;C&amp;"-,Tučné"
VZ38/2020
Příloha č. 6 ZD - Položkový rozpočet&amp;R&amp;"-,Tučné"Nemocnice Nymburk s.r.o.&amp;"-,Obyčejné"
Boleslavská třída 425/9
288 02 Nymburk
IČO: 28762886, DIČ: 28762886
www.nemnbk.cz</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jachymp</dc:creator>
  <cp:keywords/>
  <dc:description/>
  <cp:lastModifiedBy>Ing. Barbora Šimůnková</cp:lastModifiedBy>
  <cp:lastPrinted>2020-10-27T12:56:09Z</cp:lastPrinted>
  <dcterms:created xsi:type="dcterms:W3CDTF">2020-07-06T19:46:27Z</dcterms:created>
  <dcterms:modified xsi:type="dcterms:W3CDTF">2020-10-27T13:52:55Z</dcterms:modified>
  <cp:category/>
  <cp:version/>
  <cp:contentType/>
  <cp:contentStatus/>
</cp:coreProperties>
</file>