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anovaj.NEMNBK\Documents\VZ\DNS02-05 2021 kancel.nábytek RDG\"/>
    </mc:Choice>
  </mc:AlternateContent>
  <xr:revisionPtr revIDLastSave="0" documentId="13_ncr:1_{F5CA2157-C286-45D3-A83A-F9C6F4E64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J35" i="1"/>
  <c r="K35" i="1" s="1"/>
  <c r="M35" i="1" s="1"/>
  <c r="L83" i="1"/>
  <c r="J83" i="1"/>
  <c r="K83" i="1" s="1"/>
  <c r="M83" i="1" s="1"/>
  <c r="L75" i="1"/>
  <c r="J75" i="1"/>
  <c r="K75" i="1" s="1"/>
  <c r="M75" i="1" s="1"/>
  <c r="L74" i="1"/>
  <c r="J74" i="1"/>
  <c r="K74" i="1" s="1"/>
  <c r="M74" i="1" s="1"/>
  <c r="L72" i="1"/>
  <c r="J72" i="1"/>
  <c r="K72" i="1" s="1"/>
  <c r="M72" i="1" s="1"/>
  <c r="L69" i="1"/>
  <c r="J69" i="1"/>
  <c r="K69" i="1" s="1"/>
  <c r="M69" i="1" s="1"/>
  <c r="L68" i="1"/>
  <c r="J68" i="1"/>
  <c r="K68" i="1" s="1"/>
  <c r="M68" i="1" s="1"/>
  <c r="L67" i="1"/>
  <c r="J67" i="1"/>
  <c r="K67" i="1" s="1"/>
  <c r="M67" i="1" s="1"/>
  <c r="L66" i="1"/>
  <c r="J66" i="1"/>
  <c r="K66" i="1" s="1"/>
  <c r="M66" i="1" s="1"/>
  <c r="L65" i="1"/>
  <c r="J65" i="1"/>
  <c r="K65" i="1" s="1"/>
  <c r="M65" i="1" s="1"/>
  <c r="L64" i="1"/>
  <c r="J64" i="1"/>
  <c r="K64" i="1" s="1"/>
  <c r="M64" i="1" s="1"/>
  <c r="L58" i="1"/>
  <c r="J58" i="1"/>
  <c r="K58" i="1" s="1"/>
  <c r="M58" i="1" s="1"/>
  <c r="L53" i="1"/>
  <c r="J53" i="1"/>
  <c r="K53" i="1" s="1"/>
  <c r="M53" i="1" s="1"/>
  <c r="L54" i="1"/>
  <c r="J54" i="1"/>
  <c r="K54" i="1" s="1"/>
  <c r="M54" i="1" s="1"/>
  <c r="L55" i="1"/>
  <c r="J55" i="1"/>
  <c r="K55" i="1" s="1"/>
  <c r="M55" i="1" s="1"/>
  <c r="L52" i="1"/>
  <c r="J52" i="1"/>
  <c r="K52" i="1" s="1"/>
  <c r="M52" i="1" s="1"/>
  <c r="L48" i="1"/>
  <c r="J48" i="1"/>
  <c r="K48" i="1" s="1"/>
  <c r="M48" i="1" s="1"/>
  <c r="L44" i="1"/>
  <c r="J44" i="1"/>
  <c r="K44" i="1" s="1"/>
  <c r="M44" i="1" s="1"/>
  <c r="L40" i="1"/>
  <c r="J40" i="1"/>
  <c r="K40" i="1" s="1"/>
  <c r="M40" i="1" s="1"/>
  <c r="J89" i="1" l="1"/>
  <c r="K89" i="1" s="1"/>
  <c r="M89" i="1" s="1"/>
  <c r="L89" i="1"/>
  <c r="J90" i="1"/>
  <c r="K90" i="1" s="1"/>
  <c r="M90" i="1" s="1"/>
  <c r="L90" i="1"/>
  <c r="J82" i="1"/>
  <c r="K82" i="1" s="1"/>
  <c r="M82" i="1" s="1"/>
  <c r="L82" i="1"/>
  <c r="J84" i="1"/>
  <c r="K84" i="1" s="1"/>
  <c r="M84" i="1" s="1"/>
  <c r="L84" i="1"/>
  <c r="J85" i="1"/>
  <c r="K85" i="1" s="1"/>
  <c r="M85" i="1" s="1"/>
  <c r="L85" i="1"/>
  <c r="J86" i="1"/>
  <c r="K86" i="1" s="1"/>
  <c r="M86" i="1" s="1"/>
  <c r="L86" i="1"/>
  <c r="J87" i="1"/>
  <c r="K87" i="1" s="1"/>
  <c r="M87" i="1" s="1"/>
  <c r="L87" i="1"/>
  <c r="J61" i="1"/>
  <c r="K61" i="1" s="1"/>
  <c r="M61" i="1" s="1"/>
  <c r="L61" i="1"/>
  <c r="J62" i="1"/>
  <c r="K62" i="1" s="1"/>
  <c r="M62" i="1" s="1"/>
  <c r="L62" i="1"/>
  <c r="J63" i="1"/>
  <c r="K63" i="1" s="1"/>
  <c r="M63" i="1" s="1"/>
  <c r="L63" i="1"/>
  <c r="J71" i="1"/>
  <c r="K71" i="1" s="1"/>
  <c r="M71" i="1" s="1"/>
  <c r="L71" i="1"/>
  <c r="J73" i="1"/>
  <c r="K73" i="1" s="1"/>
  <c r="M73" i="1" s="1"/>
  <c r="L73" i="1"/>
  <c r="J77" i="1"/>
  <c r="K77" i="1" s="1"/>
  <c r="M77" i="1" s="1"/>
  <c r="L77" i="1"/>
  <c r="J78" i="1"/>
  <c r="K78" i="1" s="1"/>
  <c r="M78" i="1" s="1"/>
  <c r="L78" i="1"/>
  <c r="J79" i="1"/>
  <c r="K79" i="1" s="1"/>
  <c r="M79" i="1" s="1"/>
  <c r="L79" i="1"/>
  <c r="J80" i="1"/>
  <c r="K80" i="1" s="1"/>
  <c r="M80" i="1" s="1"/>
  <c r="L80" i="1"/>
  <c r="J88" i="1"/>
  <c r="K88" i="1" s="1"/>
  <c r="M88" i="1" s="1"/>
  <c r="L88" i="1"/>
  <c r="J51" i="1"/>
  <c r="K51" i="1" s="1"/>
  <c r="M51" i="1" s="1"/>
  <c r="L51" i="1"/>
  <c r="J57" i="1"/>
  <c r="K57" i="1" s="1"/>
  <c r="M57" i="1" s="1"/>
  <c r="L57" i="1"/>
  <c r="J59" i="1"/>
  <c r="K59" i="1" s="1"/>
  <c r="M59" i="1" s="1"/>
  <c r="L59" i="1"/>
  <c r="J60" i="1"/>
  <c r="K60" i="1" s="1"/>
  <c r="M60" i="1" s="1"/>
  <c r="L60" i="1"/>
  <c r="J41" i="1"/>
  <c r="K41" i="1" s="1"/>
  <c r="M41" i="1" s="1"/>
  <c r="L41" i="1"/>
  <c r="J42" i="1"/>
  <c r="K42" i="1" s="1"/>
  <c r="M42" i="1" s="1"/>
  <c r="L42" i="1"/>
  <c r="J43" i="1"/>
  <c r="K43" i="1" s="1"/>
  <c r="M43" i="1" s="1"/>
  <c r="L43" i="1"/>
  <c r="J45" i="1"/>
  <c r="K45" i="1" s="1"/>
  <c r="M45" i="1" s="1"/>
  <c r="L45" i="1"/>
  <c r="J47" i="1"/>
  <c r="K47" i="1" s="1"/>
  <c r="M47" i="1" s="1"/>
  <c r="L47" i="1"/>
  <c r="J49" i="1"/>
  <c r="K49" i="1" s="1"/>
  <c r="M49" i="1" s="1"/>
  <c r="L49" i="1"/>
  <c r="J50" i="1"/>
  <c r="K50" i="1" s="1"/>
  <c r="M50" i="1" s="1"/>
  <c r="L50" i="1"/>
  <c r="J25" i="1"/>
  <c r="K25" i="1" s="1"/>
  <c r="M25" i="1" s="1"/>
  <c r="L25" i="1"/>
  <c r="J21" i="1"/>
  <c r="K21" i="1" s="1"/>
  <c r="M21" i="1" s="1"/>
  <c r="L21" i="1"/>
  <c r="J22" i="1"/>
  <c r="K22" i="1" s="1"/>
  <c r="M22" i="1" s="1"/>
  <c r="L22" i="1"/>
  <c r="J23" i="1"/>
  <c r="K23" i="1" s="1"/>
  <c r="M23" i="1" s="1"/>
  <c r="L23" i="1"/>
  <c r="J24" i="1"/>
  <c r="K24" i="1" s="1"/>
  <c r="M24" i="1" s="1"/>
  <c r="L24" i="1"/>
  <c r="J28" i="1" l="1"/>
  <c r="K28" i="1" s="1"/>
  <c r="M28" i="1" s="1"/>
  <c r="L28" i="1"/>
  <c r="J29" i="1"/>
  <c r="K29" i="1" s="1"/>
  <c r="M29" i="1" s="1"/>
  <c r="L29" i="1"/>
  <c r="J30" i="1"/>
  <c r="K30" i="1" s="1"/>
  <c r="M30" i="1" s="1"/>
  <c r="L30" i="1"/>
  <c r="J31" i="1"/>
  <c r="K31" i="1" s="1"/>
  <c r="M31" i="1" s="1"/>
  <c r="L31" i="1"/>
  <c r="J32" i="1"/>
  <c r="K32" i="1" s="1"/>
  <c r="M32" i="1" s="1"/>
  <c r="L32" i="1"/>
  <c r="J34" i="1"/>
  <c r="K34" i="1" s="1"/>
  <c r="M34" i="1" s="1"/>
  <c r="L34" i="1"/>
  <c r="J36" i="1"/>
  <c r="K36" i="1" s="1"/>
  <c r="M36" i="1" s="1"/>
  <c r="L36" i="1"/>
  <c r="J37" i="1"/>
  <c r="K37" i="1" s="1"/>
  <c r="M37" i="1" s="1"/>
  <c r="L37" i="1"/>
  <c r="J38" i="1"/>
  <c r="K38" i="1" s="1"/>
  <c r="M38" i="1" s="1"/>
  <c r="L38" i="1"/>
  <c r="J39" i="1"/>
  <c r="K39" i="1" s="1"/>
  <c r="M39" i="1" s="1"/>
  <c r="L39" i="1"/>
  <c r="J16" i="1" l="1"/>
  <c r="K16" i="1" s="1"/>
  <c r="M16" i="1" s="1"/>
  <c r="L16" i="1"/>
  <c r="L18" i="1"/>
  <c r="J18" i="1"/>
  <c r="K18" i="1" s="1"/>
  <c r="M18" i="1" s="1"/>
  <c r="J13" i="1"/>
  <c r="K13" i="1" s="1"/>
  <c r="M13" i="1" s="1"/>
  <c r="L13" i="1"/>
  <c r="J14" i="1"/>
  <c r="K14" i="1" s="1"/>
  <c r="M14" i="1" s="1"/>
  <c r="L14" i="1"/>
  <c r="J15" i="1"/>
  <c r="K15" i="1" s="1"/>
  <c r="M15" i="1" s="1"/>
  <c r="L15" i="1"/>
  <c r="J17" i="1"/>
  <c r="K17" i="1" s="1"/>
  <c r="M17" i="1" s="1"/>
  <c r="L17" i="1"/>
  <c r="J19" i="1"/>
  <c r="K19" i="1" s="1"/>
  <c r="M19" i="1" s="1"/>
  <c r="L19" i="1"/>
  <c r="J20" i="1"/>
  <c r="K20" i="1" s="1"/>
  <c r="M20" i="1" s="1"/>
  <c r="L20" i="1"/>
  <c r="J27" i="1"/>
  <c r="K27" i="1" s="1"/>
  <c r="M27" i="1" s="1"/>
  <c r="L27" i="1"/>
  <c r="J11" i="1"/>
  <c r="K11" i="1" s="1"/>
  <c r="M11" i="1" s="1"/>
  <c r="L11" i="1"/>
  <c r="L12" i="1" l="1"/>
  <c r="J12" i="1"/>
  <c r="K12" i="1" s="1"/>
  <c r="M12" i="1" s="1"/>
  <c r="D92" i="1" l="1"/>
  <c r="D94" i="1"/>
  <c r="D93" i="1" l="1"/>
</calcChain>
</file>

<file path=xl/sharedStrings.xml><?xml version="1.0" encoding="utf-8"?>
<sst xmlns="http://schemas.openxmlformats.org/spreadsheetml/2006/main" count="264" uniqueCount="111">
  <si>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</si>
  <si>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</si>
  <si>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</si>
  <si>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</si>
  <si>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</si>
  <si>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</si>
  <si>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</si>
  <si>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</si>
  <si>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</si>
  <si>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</si>
  <si>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</si>
  <si>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</si>
  <si>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</si>
  <si>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</si>
  <si>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</si>
  <si>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</si>
  <si>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</si>
  <si>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</si>
  <si>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</si>
  <si>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</si>
  <si>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</si>
  <si>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</si>
  <si>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</si>
  <si>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</si>
  <si>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</si>
  <si>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</si>
  <si>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</si>
  <si>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</si>
  <si>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</si>
  <si>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</si>
  <si>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</si>
  <si>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</si>
  <si>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</si>
  <si>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</si>
  <si>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Počet stran: 2</t>
  </si>
  <si>
    <t>DNS02-VZ05/2021</t>
  </si>
  <si>
    <t>DNS02-05 Kancelářský nábytek pro RDG Nemocnice Nymburk s.r.o.</t>
  </si>
  <si>
    <t>RTG - denní místnost</t>
  </si>
  <si>
    <t>Skříňka spodní rohová policová, pravá
vnější rozměry: (výška x šířka x hloubka) 87 x 30 x 60 cm
barevné provedení: dub bardolino</t>
  </si>
  <si>
    <t>Skříňka spodní rohová policová, levá
vnější rozměry: (výška x šířka x hloubka) 87 x 30 x 60 cm
barevné provedení: dub bardolino</t>
  </si>
  <si>
    <t>Kontejner pojízdný 4-zásuvkový, deska 18 mm, bez zámku, úchyty kovové
vnější rozměry: (výška x šířka x hloubka) 60 x 43 x 56 cm
barevné provedení: dub bardolino</t>
  </si>
  <si>
    <t>Ovladovna RTG 1 + 2</t>
  </si>
  <si>
    <t>p. Pechová</t>
  </si>
  <si>
    <t>Popisovna + seminární místnost</t>
  </si>
  <si>
    <t>Primářovna</t>
  </si>
  <si>
    <t>Recepce</t>
  </si>
  <si>
    <t>Spaní - denní místnost</t>
  </si>
  <si>
    <t>Šatna - paní Pechová</t>
  </si>
  <si>
    <t>Stěna věšáková, 5x háček kov, lamino tloušťka 18 mm
rozměry: (výška x šířka x hloubka) 180 x 60 x 6 cm
barevné provedení: dub bardolino</t>
  </si>
  <si>
    <t>Skříňka horní rohová, levá, uchyt kov
vnější rozměry: (výška x šířka x hloubka) 73 x 60 x 60 cm
barevné provedení: dub bardolino</t>
  </si>
  <si>
    <t>Stěna věšáková, zrcadlo, 3x háček kov, lamino tloušťka 18 mm
rozměry: (výška x šířka x hloubka) 180 x 40 x 6 cm
barevné provedení: dub bardolino</t>
  </si>
  <si>
    <t>Stolek konferenční se spodní policí, deska 18 mm                            vnější rozměry: (výška x šířka x hloubka)  45 x 65 x 65 cm                                                                                                 barevné provedení: dub bardolino</t>
  </si>
  <si>
    <t>Skříň 2-dveřová, vysoká, otevřená, široká, záda tl. 18 mm, 1x půda vložená, 1x půda naložená, úchyty kov                        vnější rozměry: (výška x šířka x hloubka) 215 x 80 x 40  cm
barevné provedení: dub bardolino</t>
  </si>
  <si>
    <t>Skříňka 2-dveřová/nika, široká, horní nika pro karty o výšce 470 mm + 3x příčka; záda tl. 18 mm, 1x půda vložená, 1x půda naložená
vnější rozměry: (výška x šířka x hloubka)  110 x 80 x 40 cm
barevné provedení: dub bardolino</t>
  </si>
  <si>
    <t>Skříň šatní, 2-dveřová se soklem, v každém oddílu 1x tyč, 2x police
záda sololak o síle 3 mm v bílé barvě
uzamykatelná
vnější rozměry: (výška x šířka x hloubka) 180 x 80 x 60 cm
barevné provedení: dub bardolino</t>
  </si>
  <si>
    <t xml:space="preserve">Skříň 2-dveřová/otevřená, široká, záda tl. 18 mm, 1x půda vložená, 1x půda naložená, úchyty kovové
vnější rozměry: (výška x šířka x hloubka) 180 x 80 x 40 cm
barevné provedení: dub bardolino
</t>
  </si>
  <si>
    <t xml:space="preserve">Skříň 2-dveřová/otevřená, široká, záda tl. 18 mm, 1x půda vložená, 1x půda naložená
vnější rozměry: (výška x šířka x hloubka) 180 x 75 x 40 cm
barevné provedení: dub bardolino
</t>
  </si>
  <si>
    <t>Skříňka spodní dřezová 1-dveřová, sokl, výsuvná skříňka na vestavný koš + vestavný koš 3x 15 litrů
vnější rozměry: (výška x šířka x hloubka)  87 x 60 x 60 cm
barevné provedení: dub bardolino</t>
  </si>
  <si>
    <t>Police na zeď                                                                           vnější rozměry: (výška x šířka x hloubka) 24 x 120 x 24 cm
barevné provedení: dub bardolino</t>
  </si>
  <si>
    <t>Skříň šatní, 2-dveřová se soklem, jedna strana s tyčí a policemi, druhá strana police
záda sololak o síle 3 mm v barevném provedení bílá 
uzamykatelná
vnější rozměry: (výška x šířka x hloubka) 180 x 100 x 60 cm
barevné provedení: dub bardolino</t>
  </si>
  <si>
    <t>Stolek konferenční, tl. desek 36 mm, kovové nožičky
vnější rozměry: (výška x šířka x hloubka) 45 x 120 x 65 cm
barevné provedení: dub bardolino</t>
  </si>
  <si>
    <t>Stolek konferenční, tl. desky 18 mm, mobilní - na kolečkách, uprostřed a dole police
vnější rozměry: (výška x šířka x hloubka) 45 x 100 x 65 cm
barevné provedení: dub bardolino</t>
  </si>
  <si>
    <t>Stěna věšáková, botník, zrcadlo, odkládací police, 3x háček kov
rozměry: (výška x šířka x hloubka poličky) 215 x 60 x 40 cm
barevné provedení: dub bardolino</t>
  </si>
  <si>
    <t xml:space="preserve">Skříň 2-dveřová/otevřená, široká, záda tl. 18 mm, 1x půda vložená, 1x půda naložená
vnější rozměry: (výška x šířka x hloubka) 180 x 80 x 40 cm
barevné provedení: dub bardolino
</t>
  </si>
  <si>
    <t>Ochrana zdi tl. 18 mm, výška 1150 mm, šířka 1870 mm</t>
  </si>
  <si>
    <t>Ochrana zdi tl. 18 mm, výška 1150 mm, šířka 2150 mm</t>
  </si>
  <si>
    <t>Rohová skříňka, nahoře police, dole dvířka
vnější rozměry: (výška x šířka x hloubka) 180 x 70 x 70 cm
barevné provedení: dub bardolino</t>
  </si>
  <si>
    <t>Skříň šatní, 2-dveřová se soklem, v každém oddílu 1x tyč, 2x police
záda sololak o síle 3 mm v bílé barvě
uzamykatelná
vnější rozměry: (výška x šířka x hloubka) 180 x 90 x 60 cm
barevné provedení: dub bardolino</t>
  </si>
  <si>
    <t>Skříňka spodní 4-zásuvková, sokl
vnější rozměry: (výška x šířka x hloubka) 87 x 35 x 60 cm
barevné provedení: dub bardolino</t>
  </si>
  <si>
    <t>Deska pracovní kuchyňské linky 1,40 bm + nerezový dřez s malým odkapem 
rozměry: (výška x šířka x hloubka) 3,8 x 140 x 60
barevné provedení: dub bardolino</t>
  </si>
  <si>
    <t xml:space="preserve">Stůl hranatý, deska 600x600 mm, laminová deska tl. 25 mm s 2 mm ABS hranou, noha broušený nerez
masivní talířový podstavec se stavitelnými kluzáky pro vyrovnání nerovností podlahy
průměr podstavce 500 mm
barevné provedení: dub bardolino
</t>
  </si>
  <si>
    <t>Skříňka spodní 4-zásuvková, sokl
vnější rozměry: (výška x šířka x hloubka) 87 x 30 x 60 cm
barevné provedení: dub bardolino</t>
  </si>
  <si>
    <t>Stěna věšáková, zrcadlo, odkládací police, 3x háček kov
rozměry: (výška x šířka x hloubka poličky) 180 x 60 x 22 cm
barevné provedení: dub bardolino</t>
  </si>
  <si>
    <t>Deska pracovní kuchyňské linky 1,25 bm
rozměry: (výška x šířka x hloubka) 3,8 x 125 x 60 cm
barevné provedení: dub bardolino</t>
  </si>
  <si>
    <t>Deska pracovní kuchyňské linky 1,80 bm + nerezový dřez s malým odkapem
rozměry: (výška x šířka x hloubka) 3,8 x 180 x 60 cm
barevné provedení: dub bardolino</t>
  </si>
  <si>
    <t>Skříňka horní 1-dveřová, 2x police, provedení levé
vnější rozměry: (výška x šířka x hloubka) 73 x 50 x 30 cm
barevné provedení: dub bardolino</t>
  </si>
  <si>
    <t>Skříňka horní 1-dveřová, 2x police, provedení pravé
vnější rozměry: (výška x šířka x hloubka) 73 x 40 x 30 cm
barevné provedení: dub bardolino</t>
  </si>
  <si>
    <t>Skříňka horní 1-dveřová, 2x police, pravá, úchyt kov
vnější rozměry: (výška x šířka x hloubka)  73 x 35 x 30 cm
barevné provedení: dub bardolino</t>
  </si>
  <si>
    <t>Kontejner přístavný, 4-zásuvkový, deska 18 mm, centrální zámek, úchyty kov
vnější rozměry: (výška x šířka x hloubka) 75 x 43 x 56 (60) cm
barevné provedení: dub bardolino</t>
  </si>
  <si>
    <t>Kontejner přístavný, 4-zásuvkový, deska 18 mm, centrální zámek, úchyty kov
vnější rozměry: (výška x šířka x hloubka) 75 x 43 x 56 (horní deska 60) cm
barevné provedení: dub bardolino</t>
  </si>
  <si>
    <t>Skříňka horní 2-dveřová, 1x police
vnější rozměry: (výška x šířka x hloubka) 58 x 70 x 30 cm
barevné provedení: dub bardolino</t>
  </si>
  <si>
    <t>Skříňka spodní 1-dveřová/zásuvka, 1x vnitřní police, sokl, pravá
vnější rozměry: (výška x šířka x hloubka) 87 x 35 x 60 cm
barevné provedení: dub bardolino</t>
  </si>
  <si>
    <t>Vykrývací lišta do L - do rohu kuchyňky (na každou stranu 50 mm)
rozměry:  (výška x šířka x hloubka) 87 x 5 x 5 cm
barevné provedení: dub bardolino</t>
  </si>
  <si>
    <t>Kontejner přístavný, 4-zásuvkový, deska 18 mm, centrální zámek, úchyty kovové
vnější rozměry: (výška x šířka x hloubka) 75 x 43 x 56 (60) cm
barevné provedení: dub bardolino</t>
  </si>
  <si>
    <t>Pozn.: Ilustrační obrázky slouží pro názornou představu; sice vychází z požadavků zadavatele na výslednou podobu jednotlivých kusů nábytku, avšak v některých detailech se mohou lišit, např. barva, provedení levá/pravá apod. Upřesnění a případné odchylky od ilustračního obrázku jsou uvedeny v textu.</t>
  </si>
  <si>
    <t>Stůl kancelářský, rohový, dřevěná podnož, deska 18 mm, levý, levá část hl. 1800 mm, š. 600 mm + 2x ALU noha; pravý přední roh zaoblený
 + 2x průchodka; + žlab na kabely
vnější rozměry: (výška x šířka x hloubka) 75 x 180 x 180 cm
barevné provedení: dub bardolino</t>
  </si>
  <si>
    <t>Stůl kancelářský, dřevěná podnož, deska 18 mm
+ 2x průchodka + žlab na kabely
vnější rozměry: (výška x šířka x hloubka) 75 x 160 x 60 cm
barevné provedení: dub bardolino</t>
  </si>
  <si>
    <t>Stůl kancelářský, rohový, dřevěná podnož, deska 18 mm, pravý 
+ 2x průchodka; + žlab na kabely
vnější rozměry: (výška x šířka x hloubka) 75 x 180 x 100 cm
barevné provedení: dub bardolino</t>
  </si>
  <si>
    <t>Stůl kancelářský, dřevěná podnož, deska 18 mm
+ 2x průchodka + žlab na kabely
vnější rozměry: (výška x šířka x hloubka) 75 x 120 x 60 cm
barevné provedení: dub bardolino</t>
  </si>
  <si>
    <t>Stůl kancelářský, rohový, dřevěná podnož, deska 18 mm, pravý 
+ 3x průchodka; + žlab na kabely
vnější rozměry: (výška x šířka x hloubka) 75 x 180 x 100 cm
barevné provedení: dub bardolino</t>
  </si>
  <si>
    <t>Stůl kancelářský rohový, dřevěná podnož, deska 18 mm, pravý, pravá část hloubka 1750 mm, šířka 400 mm + 2x ALU noha
+ 2x průchodka; + žlab na kabely
vnější rozměry: (výška x šířka x hloubka) 75 x 180 x 100 cm
barevné provedení: dub bardolino</t>
  </si>
  <si>
    <t>Stůl kancelářský, dřevěná podnož, deska  18 mm
+ 2x průchodka; + žlab na kabely
vnější rozměry: (výška x šířka x hloubka) 75 x 140 x 70 cm
barevné provedení: dub bardolino</t>
  </si>
  <si>
    <t>Skříňka spodní 1-dveřová, sokl, pravá, pro vestavnou lednici s malým mrazákem o rozměrech  820 x 600 x 545 mm, bez polic! 
vnější rozměry: (výška x šířka x hloubka) 87 x 60 x 60 cm
barevné provedení: dub bardolino</t>
  </si>
  <si>
    <t>Skříňka spodní 1-dveřová, sokl, pravá, pro vestavnou lednici s malým mrazákem o rozměrech 820 x 600 x 545 mm, bez polic! 
vnější rozměry: (výška x šířka x hloubka) 87 x 60 x 60 cm
barevné provedení: dub bardolino</t>
  </si>
  <si>
    <t>Skříňka spodní 1-dveřová, sokl, pravá, pro vestavnou monoklimatickou lednici o rozměrech 818 x 595 x 545 mm, bez polic! 
vnější rozměry: (výška x šířka x hloubka) 87 x 60 x 60 cm
barevné provedení: dub bardolino</t>
  </si>
  <si>
    <t>Skříňka nízká s dveřmi, 1x police, záda tl. 18 mm, 1x půda vložená, 1x půda naložená, úchyty kov
vnější rozměry: (výška x šířka x hloubka)  75 x 80 x 60 cm
barevné provedení: dub bardolino</t>
  </si>
  <si>
    <t>Skříňka 1-dveřová, úzká, pravá, 1x police, záda tl. 18 mm, 1x půda vložená, 1x půda naložená, úchyt kovový
vnější rozměry: (výška x šířka x hloubka) 75 x 40 x 60 cm
barevné provedení: dub bardolino</t>
  </si>
  <si>
    <t>Skříňka spodní dřezová 1-dveřová, 2 police, sokl, levá, úchyt kovový 
vnější rozměry: (výška x šířka x hloubka) 87 x 50 x 60 cm
barevné provedení: dub bardolino</t>
  </si>
  <si>
    <t>Skříňka spodní rohová, 2 police, sokl, pravá
vnější rozměry: (výška x šířka x hloubka) 87 x 90 x 60 cm
barevné provedení: dub bardolino</t>
  </si>
  <si>
    <t>Skříňka horní 1-dveřová, pravá, 2x police, úchyt kov
vnější rozměry: (výška x šířka x hloubka)  73 x 60 x 30 cm
barevné provedení: dub bardolino</t>
  </si>
  <si>
    <t>Skříňka spodní dřezová 2-dveřová, 2x police, sokl
vnější rozměry: (výška x šířka x hloubka) 87 x 70 x 60 cm
barevné provedení: dub bardolino</t>
  </si>
  <si>
    <t>Skříňka horní 1-dveřová, levá, 2x police, úchyt kov
vnější rozměry: (výška x šířka x hloubka) 73 x 60 x 30 cm
barevné provedení: dub bardolino</t>
  </si>
  <si>
    <t>Skříňka horní 1-dveřová, pravá, 2x police, úchyt kov
vnější rozměry: (výška x šířka x hloubka) 73 x 60 x 30 cm
barevné provedení: dub bardolino</t>
  </si>
  <si>
    <t>Skříňka spodní dřezová 1-dveřová, sokl, levá, 2x police
vnější rozměry: (výška x šířka x hloubka) 87 x 60 x 60 cm
barevné provedení: dub bardolino</t>
  </si>
  <si>
    <t>Skříňka horní 1-dveřová, levá, 2x police, úchyt kovový
vnější rozměry: (výška x šířka x hloubka) 73 x 40 x 30 cm
barevné provedení: dub bardolino</t>
  </si>
  <si>
    <t>Skříňka horní 1-dveřová, pravá, 2x police, úchyt kovový
vnější rozměry: (výška x šířka x hloubka) 73 x 60 x 30 cm
barevné provedení: dub bardolino</t>
  </si>
  <si>
    <t>Skříňka spodní 1-dveřová, sokl, levá, 2x police, úchyt kovový
vnější rozměry: (výška x šířka x hloubka) 87 x 40 x 60 cm
barevné provedení: dub bardolino</t>
  </si>
  <si>
    <t>Skříňka horní 1-dveřová, levá, 2x police, úchyt kovový
vnější rozměry: (výška x šířka x hloubka) 73 x 60 x 30 cm
barevné provedení: dub bardolino</t>
  </si>
  <si>
    <t>Deska pracovní kuchyňské linky 1,80 bm + nerezový dřez s malým odkapem + keramické umyvadlo 53x46 cm + 2x baterie
rozměry: (výška x šířka x hloubka) 3,8 x 180 x 60
barevné provedení: dub bardolino</t>
  </si>
  <si>
    <t>Deska pracovní kuchyňské linky 1,00 bm + keramické umyvadlo 53x46 cm
rozměry: (výška x šířka x hloubka) 3,8 x 100 x 60 cm
barevné provedení: dub bardolino</t>
  </si>
  <si>
    <t>Deska pracovní kuchyňské linky 1,80 bm + nerezový dřez s malým odkapem + keramické umyvadlo 53x46 cm + 2x baterie
rozměry: (výška x šířka x hloubka) 3,8 x 180 x 60 cm
barevné provedení: dub bardolino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</si>
</sst>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8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Border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6" xfId="0" applyFont="1" applyBorder="1" applyAlignment="1">
      <alignment horizontal="right"/>
    </xf>
    <xf numFmtId="0" fontId="30" fillId="0" borderId="0" xfId="0" applyFont="1" applyBorder="1" applyAlignment="1"/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3" xfId="29" applyFont="1" applyFill="1" applyBorder="1" applyAlignment="1" applyProtection="1">
      <alignment horizontal="center" vertical="center" wrapText="1"/>
      <protection hidden="1"/>
    </xf>
    <xf numFmtId="0" fontId="21" fillId="27" borderId="38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7" fillId="0" borderId="0" xfId="1" applyFont="1" applyFill="1" applyBorder="1" applyProtection="1">
      <protection hidden="1"/>
    </xf>
    <xf numFmtId="0" fontId="20" fillId="0" borderId="0" xfId="1" applyFont="1" applyFill="1" applyProtection="1"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0" fontId="32" fillId="24" borderId="35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Fill="1" applyBorder="1" applyAlignment="1" applyProtection="1">
      <alignment horizontal="center" vertical="center"/>
      <protection hidden="1"/>
    </xf>
    <xf numFmtId="4" fontId="37" fillId="0" borderId="11" xfId="1" applyNumberFormat="1" applyFont="1" applyFill="1" applyBorder="1" applyProtection="1">
      <protection hidden="1"/>
    </xf>
    <xf numFmtId="4" fontId="37" fillId="0" borderId="13" xfId="1" applyNumberFormat="1" applyFont="1" applyFill="1" applyBorder="1" applyProtection="1">
      <protection hidden="1"/>
    </xf>
    <xf numFmtId="4" fontId="37" fillId="0" borderId="15" xfId="1" applyNumberFormat="1" applyFont="1" applyFill="1" applyBorder="1" applyProtection="1">
      <protection hidden="1"/>
    </xf>
    <xf numFmtId="0" fontId="29" fillId="0" borderId="12" xfId="1" applyFont="1" applyFill="1" applyBorder="1" applyAlignment="1" applyProtection="1">
      <alignment horizontal="left" vertical="center" wrapText="1"/>
      <protection hidden="1"/>
    </xf>
    <xf numFmtId="0" fontId="32" fillId="0" borderId="37" xfId="29" applyFont="1" applyFill="1" applyBorder="1" applyAlignment="1" applyProtection="1">
      <alignment horizontal="center" vertical="center"/>
      <protection hidden="1"/>
    </xf>
    <xf numFmtId="0" fontId="32" fillId="0" borderId="37" xfId="29" applyFont="1" applyFill="1" applyBorder="1" applyAlignment="1" applyProtection="1">
      <alignment horizontal="center" vertical="center" wrapText="1"/>
      <protection hidden="1"/>
    </xf>
    <xf numFmtId="0" fontId="32" fillId="0" borderId="33" xfId="29" applyFont="1" applyFill="1" applyBorder="1" applyAlignment="1" applyProtection="1">
      <alignment horizontal="center" vertical="center" wrapText="1"/>
      <protection hidden="1"/>
    </xf>
    <xf numFmtId="0" fontId="1" fillId="0" borderId="31" xfId="1" applyFont="1" applyFill="1" applyBorder="1" applyAlignment="1" applyProtection="1">
      <alignment horizontal="center" vertical="center"/>
    </xf>
    <xf numFmtId="0" fontId="1" fillId="0" borderId="31" xfId="1" applyFont="1" applyFill="1" applyBorder="1" applyAlignment="1" applyProtection="1">
      <alignment horizontal="center" vertical="center" wrapText="1"/>
    </xf>
    <xf numFmtId="0" fontId="21" fillId="0" borderId="33" xfId="29" applyFont="1" applyFill="1" applyBorder="1" applyAlignment="1" applyProtection="1">
      <alignment horizontal="center" vertical="center" wrapText="1"/>
      <protection hidden="1"/>
    </xf>
    <xf numFmtId="0" fontId="32" fillId="0" borderId="34" xfId="29" applyFont="1" applyFill="1" applyBorder="1" applyAlignment="1" applyProtection="1">
      <alignment horizontal="center" vertical="center" wrapText="1"/>
      <protection hidden="1"/>
    </xf>
    <xf numFmtId="0" fontId="32" fillId="0" borderId="35" xfId="29" applyFont="1" applyFill="1" applyBorder="1" applyAlignment="1" applyProtection="1">
      <alignment horizontal="center" vertical="center" wrapText="1"/>
      <protection hidden="1"/>
    </xf>
    <xf numFmtId="0" fontId="32" fillId="24" borderId="33" xfId="29" applyFont="1" applyFill="1" applyBorder="1" applyAlignment="1" applyProtection="1">
      <alignment horizontal="center" vertical="center"/>
      <protection hidden="1"/>
    </xf>
    <xf numFmtId="0" fontId="32" fillId="0" borderId="32" xfId="29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39" fillId="24" borderId="12" xfId="1" applyFont="1" applyFill="1" applyBorder="1" applyAlignment="1" applyProtection="1">
      <alignment horizontal="center" vertical="center" wrapText="1"/>
      <protection hidden="1"/>
    </xf>
    <xf numFmtId="0" fontId="29" fillId="0" borderId="12" xfId="1" applyFont="1" applyBorder="1" applyAlignment="1" applyProtection="1">
      <alignment horizontal="left" vertical="center" wrapText="1"/>
      <protection hidden="1"/>
    </xf>
    <xf numFmtId="0" fontId="32" fillId="24" borderId="33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7" xfId="29" applyFont="1" applyFill="1" applyBorder="1" applyAlignment="1" applyProtection="1">
      <alignment horizontal="center" vertical="center"/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7" fillId="25" borderId="29" xfId="1" applyFont="1" applyFill="1" applyBorder="1" applyAlignment="1" applyProtection="1">
      <protection hidden="1"/>
    </xf>
    <xf numFmtId="0" fontId="37" fillId="25" borderId="27" xfId="1" applyFont="1" applyFill="1" applyBorder="1" applyAlignment="1" applyProtection="1">
      <protection hidden="1"/>
    </xf>
    <xf numFmtId="0" fontId="37" fillId="25" borderId="30" xfId="1" applyFont="1" applyFill="1" applyBorder="1" applyAlignment="1" applyProtection="1">
      <protection hidden="1"/>
    </xf>
    <xf numFmtId="0" fontId="30" fillId="0" borderId="0" xfId="0" applyFont="1" applyBorder="1" applyAlignment="1"/>
    <xf numFmtId="0" fontId="40" fillId="26" borderId="42" xfId="1" applyFont="1" applyFill="1" applyBorder="1" applyAlignment="1" applyProtection="1">
      <alignment horizontal="left" vertical="top" wrapText="1"/>
      <protection hidden="1"/>
    </xf>
    <xf numFmtId="0" fontId="40" fillId="26" borderId="39" xfId="1" applyFont="1" applyFill="1" applyBorder="1" applyAlignment="1" applyProtection="1">
      <alignment horizontal="left" vertical="top" wrapText="1"/>
      <protection hidden="1"/>
    </xf>
    <xf numFmtId="0" fontId="40" fillId="26" borderId="25" xfId="1" applyFont="1" applyFill="1" applyBorder="1" applyAlignment="1" applyProtection="1">
      <alignment horizontal="left" vertical="top" wrapText="1"/>
      <protection hidden="1"/>
    </xf>
    <xf numFmtId="0" fontId="30" fillId="0" borderId="0" xfId="0" applyFont="1" applyBorder="1" applyAlignment="1">
      <alignment horizontal="right"/>
    </xf>
    <xf numFmtId="0" fontId="37" fillId="25" borderId="24" xfId="1" applyFont="1" applyFill="1" applyBorder="1" applyAlignment="1" applyProtection="1">
      <protection hidden="1"/>
    </xf>
    <xf numFmtId="0" fontId="37" fillId="25" borderId="39" xfId="1" applyFont="1" applyFill="1" applyBorder="1" applyAlignment="1" applyProtection="1">
      <protection hidden="1"/>
    </xf>
    <xf numFmtId="0" fontId="37" fillId="25" borderId="25" xfId="1" applyFont="1" applyFill="1" applyBorder="1" applyAlignment="1" applyProtection="1">
      <protection hidden="1"/>
    </xf>
    <xf numFmtId="0" fontId="37" fillId="25" borderId="22" xfId="1" applyFont="1" applyFill="1" applyBorder="1" applyAlignment="1" applyProtection="1">
      <protection hidden="1"/>
    </xf>
    <xf numFmtId="0" fontId="37" fillId="25" borderId="40" xfId="1" applyFont="1" applyFill="1" applyBorder="1" applyAlignment="1" applyProtection="1">
      <protection hidden="1"/>
    </xf>
    <xf numFmtId="0" fontId="37" fillId="25" borderId="23" xfId="1" applyFont="1" applyFill="1" applyBorder="1" applyAlignment="1" applyProtection="1">
      <protection hidden="1"/>
    </xf>
    <xf numFmtId="0" fontId="21" fillId="0" borderId="17" xfId="29" applyFont="1" applyFill="1" applyBorder="1" applyAlignment="1" applyProtection="1">
      <alignment horizontal="left" vertical="center" wrapText="1"/>
    </xf>
    <xf numFmtId="0" fontId="21" fillId="0" borderId="19" xfId="29" applyFont="1" applyFill="1" applyBorder="1" applyAlignment="1" applyProtection="1">
      <alignment horizontal="left" vertical="center" wrapText="1"/>
    </xf>
    <xf numFmtId="0" fontId="38" fillId="28" borderId="41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7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3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7" xfId="29" applyFont="1" applyFill="1" applyBorder="1" applyAlignment="1" applyProtection="1">
      <alignment horizontal="center" vertical="center" wrapText="1"/>
      <protection hidden="1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90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743825" y="747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695325</xdr:colOff>
      <xdr:row>10</xdr:row>
      <xdr:rowOff>38100</xdr:rowOff>
    </xdr:from>
    <xdr:to>
      <xdr:col>2</xdr:col>
      <xdr:colOff>1333501</xdr:colOff>
      <xdr:row>10</xdr:row>
      <xdr:rowOff>809625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4048125"/>
          <a:ext cx="638176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495301</xdr:colOff>
      <xdr:row>13</xdr:row>
      <xdr:rowOff>47625</xdr:rowOff>
    </xdr:from>
    <xdr:to>
      <xdr:col>2</xdr:col>
      <xdr:colOff>1609725</xdr:colOff>
      <xdr:row>13</xdr:row>
      <xdr:rowOff>876301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6" y="6858000"/>
          <a:ext cx="1114424" cy="828676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15</xdr:row>
      <xdr:rowOff>57149</xdr:rowOff>
    </xdr:from>
    <xdr:to>
      <xdr:col>2</xdr:col>
      <xdr:colOff>1400175</xdr:colOff>
      <xdr:row>15</xdr:row>
      <xdr:rowOff>1171574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9096374"/>
          <a:ext cx="828675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16</xdr:row>
      <xdr:rowOff>47626</xdr:rowOff>
    </xdr:from>
    <xdr:to>
      <xdr:col>2</xdr:col>
      <xdr:colOff>1428751</xdr:colOff>
      <xdr:row>16</xdr:row>
      <xdr:rowOff>1152525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9839326"/>
          <a:ext cx="923926" cy="1104899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447677</xdr:colOff>
      <xdr:row>19</xdr:row>
      <xdr:rowOff>28577</xdr:rowOff>
    </xdr:from>
    <xdr:to>
      <xdr:col>2</xdr:col>
      <xdr:colOff>1543050</xdr:colOff>
      <xdr:row>19</xdr:row>
      <xdr:rowOff>1257301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2" y="12668252"/>
          <a:ext cx="1095373" cy="1228724"/>
        </a:xfrm>
        <a:prstGeom prst="rect">
          <a:avLst/>
        </a:prstGeom>
      </xdr:spPr>
    </xdr:pic>
    <xdr:clientData/>
  </xdr:twoCellAnchor>
  <xdr:oneCellAnchor>
    <xdr:from>
      <xdr:col>2</xdr:col>
      <xdr:colOff>533401</xdr:colOff>
      <xdr:row>20</xdr:row>
      <xdr:rowOff>28576</xdr:rowOff>
    </xdr:from>
    <xdr:ext cx="971550" cy="1390649"/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6" y="14716126"/>
          <a:ext cx="971550" cy="1390649"/>
        </a:xfrm>
        <a:prstGeom prst="rect">
          <a:avLst/>
        </a:prstGeom>
      </xdr:spPr>
    </xdr:pic>
    <xdr:clientData/>
  </xdr:oneCellAnchor>
  <xdr:twoCellAnchor editAs="oneCell">
    <xdr:from>
      <xdr:col>2</xdr:col>
      <xdr:colOff>152400</xdr:colOff>
      <xdr:row>21</xdr:row>
      <xdr:rowOff>171451</xdr:rowOff>
    </xdr:from>
    <xdr:to>
      <xdr:col>2</xdr:col>
      <xdr:colOff>1952626</xdr:colOff>
      <xdr:row>21</xdr:row>
      <xdr:rowOff>1381125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6725901"/>
          <a:ext cx="1800226" cy="1209674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466726</xdr:colOff>
      <xdr:row>23</xdr:row>
      <xdr:rowOff>133350</xdr:rowOff>
    </xdr:from>
    <xdr:to>
      <xdr:col>2</xdr:col>
      <xdr:colOff>1619250</xdr:colOff>
      <xdr:row>23</xdr:row>
      <xdr:rowOff>1323975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9640550"/>
          <a:ext cx="1152524" cy="119062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24</xdr:row>
      <xdr:rowOff>142876</xdr:rowOff>
    </xdr:from>
    <xdr:to>
      <xdr:col>2</xdr:col>
      <xdr:colOff>1809750</xdr:colOff>
      <xdr:row>24</xdr:row>
      <xdr:rowOff>1590676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21031201"/>
          <a:ext cx="1543050" cy="1447800"/>
        </a:xfrm>
        <a:prstGeom prst="rect">
          <a:avLst/>
        </a:prstGeom>
      </xdr:spPr>
    </xdr:pic>
    <xdr:clientData/>
  </xdr:twoCellAnchor>
  <xdr:oneCellAnchor>
    <xdr:from>
      <xdr:col>2</xdr:col>
      <xdr:colOff>619125</xdr:colOff>
      <xdr:row>27</xdr:row>
      <xdr:rowOff>104775</xdr:rowOff>
    </xdr:from>
    <xdr:ext cx="781050" cy="904875"/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4269700"/>
          <a:ext cx="781050" cy="904875"/>
        </a:xfrm>
        <a:prstGeom prst="rect">
          <a:avLst/>
        </a:prstGeom>
      </xdr:spPr>
    </xdr:pic>
    <xdr:clientData/>
  </xdr:oneCellAnchor>
  <xdr:twoCellAnchor editAs="oneCell">
    <xdr:from>
      <xdr:col>2</xdr:col>
      <xdr:colOff>180975</xdr:colOff>
      <xdr:row>28</xdr:row>
      <xdr:rowOff>57150</xdr:rowOff>
    </xdr:from>
    <xdr:to>
      <xdr:col>2</xdr:col>
      <xdr:colOff>2019301</xdr:colOff>
      <xdr:row>28</xdr:row>
      <xdr:rowOff>1171575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5422225"/>
          <a:ext cx="1838326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29</xdr:row>
      <xdr:rowOff>66676</xdr:rowOff>
    </xdr:from>
    <xdr:to>
      <xdr:col>2</xdr:col>
      <xdr:colOff>1666876</xdr:colOff>
      <xdr:row>29</xdr:row>
      <xdr:rowOff>1114425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26517601"/>
          <a:ext cx="1304926" cy="1047749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495301</xdr:colOff>
      <xdr:row>30</xdr:row>
      <xdr:rowOff>66674</xdr:rowOff>
    </xdr:from>
    <xdr:to>
      <xdr:col>2</xdr:col>
      <xdr:colOff>1409700</xdr:colOff>
      <xdr:row>30</xdr:row>
      <xdr:rowOff>1200149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6" y="27346274"/>
          <a:ext cx="914399" cy="1133475"/>
        </a:xfrm>
        <a:prstGeom prst="rect">
          <a:avLst/>
        </a:prstGeom>
      </xdr:spPr>
    </xdr:pic>
    <xdr:clientData/>
  </xdr:twoCellAnchor>
  <xdr:oneCellAnchor>
    <xdr:from>
      <xdr:col>2</xdr:col>
      <xdr:colOff>142875</xdr:colOff>
      <xdr:row>33</xdr:row>
      <xdr:rowOff>28576</xdr:rowOff>
    </xdr:from>
    <xdr:ext cx="1809750" cy="1143000"/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31280101"/>
          <a:ext cx="1809750" cy="1143000"/>
        </a:xfrm>
        <a:prstGeom prst="rect">
          <a:avLst/>
        </a:prstGeom>
      </xdr:spPr>
    </xdr:pic>
    <xdr:clientData/>
  </xdr:oneCellAnchor>
  <xdr:twoCellAnchor editAs="oneCell">
    <xdr:from>
      <xdr:col>2</xdr:col>
      <xdr:colOff>200025</xdr:colOff>
      <xdr:row>35</xdr:row>
      <xdr:rowOff>38101</xdr:rowOff>
    </xdr:from>
    <xdr:to>
      <xdr:col>2</xdr:col>
      <xdr:colOff>1704975</xdr:colOff>
      <xdr:row>35</xdr:row>
      <xdr:rowOff>1162051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1451551"/>
          <a:ext cx="1504950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36</xdr:row>
      <xdr:rowOff>76199</xdr:rowOff>
    </xdr:from>
    <xdr:to>
      <xdr:col>2</xdr:col>
      <xdr:colOff>1543050</xdr:colOff>
      <xdr:row>36</xdr:row>
      <xdr:rowOff>1476374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2689799"/>
          <a:ext cx="9810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457201</xdr:colOff>
      <xdr:row>37</xdr:row>
      <xdr:rowOff>19052</xdr:rowOff>
    </xdr:from>
    <xdr:to>
      <xdr:col>2</xdr:col>
      <xdr:colOff>1485900</xdr:colOff>
      <xdr:row>37</xdr:row>
      <xdr:rowOff>1390650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6" y="33832802"/>
          <a:ext cx="1028699" cy="1371598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38</xdr:row>
      <xdr:rowOff>95249</xdr:rowOff>
    </xdr:from>
    <xdr:to>
      <xdr:col>2</xdr:col>
      <xdr:colOff>2085975</xdr:colOff>
      <xdr:row>38</xdr:row>
      <xdr:rowOff>1133474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35480624"/>
          <a:ext cx="195262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46</xdr:row>
      <xdr:rowOff>123825</xdr:rowOff>
    </xdr:from>
    <xdr:to>
      <xdr:col>2</xdr:col>
      <xdr:colOff>1971675</xdr:colOff>
      <xdr:row>46</xdr:row>
      <xdr:rowOff>1162050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42910125"/>
          <a:ext cx="172402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50</xdr:row>
      <xdr:rowOff>76200</xdr:rowOff>
    </xdr:from>
    <xdr:to>
      <xdr:col>2</xdr:col>
      <xdr:colOff>1514475</xdr:colOff>
      <xdr:row>50</xdr:row>
      <xdr:rowOff>1152525</xdr:rowOff>
    </xdr:to>
    <xdr:pic>
      <xdr:nvPicPr>
        <xdr:cNvPr id="83" name="Obráze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47024925"/>
          <a:ext cx="933450" cy="1076325"/>
        </a:xfrm>
        <a:prstGeom prst="rect">
          <a:avLst/>
        </a:prstGeom>
      </xdr:spPr>
    </xdr:pic>
    <xdr:clientData/>
  </xdr:twoCellAnchor>
  <xdr:oneCellAnchor>
    <xdr:from>
      <xdr:col>2</xdr:col>
      <xdr:colOff>142875</xdr:colOff>
      <xdr:row>56</xdr:row>
      <xdr:rowOff>28576</xdr:rowOff>
    </xdr:from>
    <xdr:ext cx="1809750" cy="1143000"/>
    <xdr:pic>
      <xdr:nvPicPr>
        <xdr:cNvPr id="84" name="Obráze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50577751"/>
          <a:ext cx="1809750" cy="1143000"/>
        </a:xfrm>
        <a:prstGeom prst="rect">
          <a:avLst/>
        </a:prstGeom>
      </xdr:spPr>
    </xdr:pic>
    <xdr:clientData/>
  </xdr:oneCellAnchor>
  <xdr:twoCellAnchor editAs="oneCell">
    <xdr:from>
      <xdr:col>2</xdr:col>
      <xdr:colOff>476249</xdr:colOff>
      <xdr:row>58</xdr:row>
      <xdr:rowOff>66676</xdr:rowOff>
    </xdr:from>
    <xdr:to>
      <xdr:col>2</xdr:col>
      <xdr:colOff>1466850</xdr:colOff>
      <xdr:row>58</xdr:row>
      <xdr:rowOff>1085850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4" y="50768251"/>
          <a:ext cx="990601" cy="101917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209549</xdr:colOff>
      <xdr:row>62</xdr:row>
      <xdr:rowOff>19051</xdr:rowOff>
    </xdr:from>
    <xdr:to>
      <xdr:col>2</xdr:col>
      <xdr:colOff>1876425</xdr:colOff>
      <xdr:row>62</xdr:row>
      <xdr:rowOff>1162051</xdr:rowOff>
    </xdr:to>
    <xdr:pic>
      <xdr:nvPicPr>
        <xdr:cNvPr id="88" name="Obrázek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4" y="56207026"/>
          <a:ext cx="1666876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70</xdr:row>
      <xdr:rowOff>9525</xdr:rowOff>
    </xdr:from>
    <xdr:to>
      <xdr:col>2</xdr:col>
      <xdr:colOff>1314450</xdr:colOff>
      <xdr:row>70</xdr:row>
      <xdr:rowOff>1190625</xdr:rowOff>
    </xdr:to>
    <xdr:pic>
      <xdr:nvPicPr>
        <xdr:cNvPr id="90" name="Obrázek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8597800"/>
          <a:ext cx="685800" cy="1181100"/>
        </a:xfrm>
        <a:prstGeom prst="rect">
          <a:avLst/>
        </a:prstGeom>
      </xdr:spPr>
    </xdr:pic>
    <xdr:clientData/>
  </xdr:twoCellAnchor>
  <xdr:twoCellAnchor editAs="oneCell">
    <xdr:from>
      <xdr:col>2</xdr:col>
      <xdr:colOff>781051</xdr:colOff>
      <xdr:row>78</xdr:row>
      <xdr:rowOff>38100</xdr:rowOff>
    </xdr:from>
    <xdr:to>
      <xdr:col>2</xdr:col>
      <xdr:colOff>1295400</xdr:colOff>
      <xdr:row>78</xdr:row>
      <xdr:rowOff>1238249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6" y="80429100"/>
          <a:ext cx="514349" cy="1200149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695325</xdr:colOff>
      <xdr:row>84</xdr:row>
      <xdr:rowOff>9526</xdr:rowOff>
    </xdr:from>
    <xdr:to>
      <xdr:col>2</xdr:col>
      <xdr:colOff>1343024</xdr:colOff>
      <xdr:row>84</xdr:row>
      <xdr:rowOff>1133475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87887176"/>
          <a:ext cx="647699" cy="1123949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86</xdr:row>
      <xdr:rowOff>57151</xdr:rowOff>
    </xdr:from>
    <xdr:to>
      <xdr:col>2</xdr:col>
      <xdr:colOff>1343025</xdr:colOff>
      <xdr:row>86</xdr:row>
      <xdr:rowOff>1133475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89058751"/>
          <a:ext cx="790575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87</xdr:row>
      <xdr:rowOff>57150</xdr:rowOff>
    </xdr:from>
    <xdr:to>
      <xdr:col>2</xdr:col>
      <xdr:colOff>1457325</xdr:colOff>
      <xdr:row>87</xdr:row>
      <xdr:rowOff>1143000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6" y="71256525"/>
          <a:ext cx="866774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89</xdr:row>
      <xdr:rowOff>133351</xdr:rowOff>
    </xdr:from>
    <xdr:to>
      <xdr:col>2</xdr:col>
      <xdr:colOff>1924050</xdr:colOff>
      <xdr:row>89</xdr:row>
      <xdr:rowOff>1075629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2735401"/>
          <a:ext cx="1609725" cy="942278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457202</xdr:colOff>
      <xdr:row>44</xdr:row>
      <xdr:rowOff>28575</xdr:rowOff>
    </xdr:from>
    <xdr:to>
      <xdr:col>2</xdr:col>
      <xdr:colOff>1628775</xdr:colOff>
      <xdr:row>44</xdr:row>
      <xdr:rowOff>1162050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7" y="40414575"/>
          <a:ext cx="1171573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314326</xdr:colOff>
      <xdr:row>81</xdr:row>
      <xdr:rowOff>95250</xdr:rowOff>
    </xdr:from>
    <xdr:to>
      <xdr:col>2</xdr:col>
      <xdr:colOff>1800225</xdr:colOff>
      <xdr:row>81</xdr:row>
      <xdr:rowOff>1066800</xdr:rowOff>
    </xdr:to>
    <xdr:pic>
      <xdr:nvPicPr>
        <xdr:cNvPr id="78" name="Obráze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66322575"/>
          <a:ext cx="1485899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31</xdr:row>
      <xdr:rowOff>104775</xdr:rowOff>
    </xdr:from>
    <xdr:to>
      <xdr:col>2</xdr:col>
      <xdr:colOff>1524000</xdr:colOff>
      <xdr:row>31</xdr:row>
      <xdr:rowOff>1143000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067175" y="27870150"/>
          <a:ext cx="1085850" cy="1038225"/>
        </a:xfrm>
        <a:prstGeom prst="rect">
          <a:avLst/>
        </a:prstGeom>
      </xdr:spPr>
    </xdr:pic>
    <xdr:clientData/>
  </xdr:twoCellAnchor>
  <xdr:oneCellAnchor>
    <xdr:from>
      <xdr:col>2</xdr:col>
      <xdr:colOff>504824</xdr:colOff>
      <xdr:row>39</xdr:row>
      <xdr:rowOff>47626</xdr:rowOff>
    </xdr:from>
    <xdr:ext cx="1028701" cy="1104899"/>
    <xdr:pic>
      <xdr:nvPicPr>
        <xdr:cNvPr id="76" name="Obráze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49" y="10210801"/>
          <a:ext cx="1028701" cy="1104899"/>
        </a:xfrm>
        <a:prstGeom prst="rect">
          <a:avLst/>
        </a:prstGeom>
      </xdr:spPr>
    </xdr:pic>
    <xdr:clientData/>
  </xdr:oneCellAnchor>
  <xdr:oneCellAnchor>
    <xdr:from>
      <xdr:col>2</xdr:col>
      <xdr:colOff>457202</xdr:colOff>
      <xdr:row>43</xdr:row>
      <xdr:rowOff>28575</xdr:rowOff>
    </xdr:from>
    <xdr:ext cx="1171573" cy="1133475"/>
    <xdr:pic>
      <xdr:nvPicPr>
        <xdr:cNvPr id="80" name="Obrázek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7" y="42795825"/>
          <a:ext cx="1171573" cy="1133475"/>
        </a:xfrm>
        <a:prstGeom prst="rect">
          <a:avLst/>
        </a:prstGeom>
      </xdr:spPr>
    </xdr:pic>
    <xdr:clientData/>
  </xdr:oneCellAnchor>
  <xdr:oneCellAnchor>
    <xdr:from>
      <xdr:col>2</xdr:col>
      <xdr:colOff>619125</xdr:colOff>
      <xdr:row>47</xdr:row>
      <xdr:rowOff>104775</xdr:rowOff>
    </xdr:from>
    <xdr:ext cx="781050" cy="904875"/>
    <xdr:pic>
      <xdr:nvPicPr>
        <xdr:cNvPr id="81" name="Obráze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4269700"/>
          <a:ext cx="781050" cy="904875"/>
        </a:xfrm>
        <a:prstGeom prst="rect">
          <a:avLst/>
        </a:prstGeom>
      </xdr:spPr>
    </xdr:pic>
    <xdr:clientData/>
  </xdr:oneCellAnchor>
  <xdr:twoCellAnchor editAs="oneCell">
    <xdr:from>
      <xdr:col>2</xdr:col>
      <xdr:colOff>247651</xdr:colOff>
      <xdr:row>48</xdr:row>
      <xdr:rowOff>219075</xdr:rowOff>
    </xdr:from>
    <xdr:to>
      <xdr:col>2</xdr:col>
      <xdr:colOff>1973061</xdr:colOff>
      <xdr:row>48</xdr:row>
      <xdr:rowOff>1000125</xdr:rowOff>
    </xdr:to>
    <xdr:pic>
      <xdr:nvPicPr>
        <xdr:cNvPr id="82" name="Obrázek 81" descr="PA - 120 polička 1200x240x24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36" b="18107"/>
        <a:stretch/>
      </xdr:blipFill>
      <xdr:spPr bwMode="auto">
        <a:xfrm>
          <a:off x="3876676" y="46643925"/>
          <a:ext cx="172541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457202</xdr:colOff>
      <xdr:row>54</xdr:row>
      <xdr:rowOff>28575</xdr:rowOff>
    </xdr:from>
    <xdr:ext cx="1171573" cy="1133475"/>
    <xdr:pic>
      <xdr:nvPicPr>
        <xdr:cNvPr id="85" name="Obráze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7" y="41595675"/>
          <a:ext cx="1171573" cy="1133475"/>
        </a:xfrm>
        <a:prstGeom prst="rect">
          <a:avLst/>
        </a:prstGeom>
      </xdr:spPr>
    </xdr:pic>
    <xdr:clientData/>
  </xdr:oneCellAnchor>
  <xdr:oneCellAnchor>
    <xdr:from>
      <xdr:col>2</xdr:col>
      <xdr:colOff>590552</xdr:colOff>
      <xdr:row>53</xdr:row>
      <xdr:rowOff>38100</xdr:rowOff>
    </xdr:from>
    <xdr:ext cx="904873" cy="1133475"/>
    <xdr:pic>
      <xdr:nvPicPr>
        <xdr:cNvPr id="87" name="Obráze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7" y="51654075"/>
          <a:ext cx="904873" cy="1133475"/>
        </a:xfrm>
        <a:prstGeom prst="rect">
          <a:avLst/>
        </a:prstGeom>
      </xdr:spPr>
    </xdr:pic>
    <xdr:clientData/>
  </xdr:oneCellAnchor>
  <xdr:oneCellAnchor>
    <xdr:from>
      <xdr:col>2</xdr:col>
      <xdr:colOff>361950</xdr:colOff>
      <xdr:row>57</xdr:row>
      <xdr:rowOff>66676</xdr:rowOff>
    </xdr:from>
    <xdr:ext cx="1304926" cy="1047749"/>
    <xdr:pic>
      <xdr:nvPicPr>
        <xdr:cNvPr id="89" name="Obráze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26517601"/>
          <a:ext cx="1304926" cy="1047749"/>
        </a:xfrm>
        <a:prstGeom prst="rect">
          <a:avLst/>
        </a:prstGeom>
      </xdr:spPr>
    </xdr:pic>
    <xdr:clientData/>
  </xdr:oneCellAnchor>
  <xdr:twoCellAnchor editAs="oneCell">
    <xdr:from>
      <xdr:col>2</xdr:col>
      <xdr:colOff>352425</xdr:colOff>
      <xdr:row>59</xdr:row>
      <xdr:rowOff>38100</xdr:rowOff>
    </xdr:from>
    <xdr:to>
      <xdr:col>2</xdr:col>
      <xdr:colOff>1866900</xdr:colOff>
      <xdr:row>59</xdr:row>
      <xdr:rowOff>1827479</xdr:rowOff>
    </xdr:to>
    <xdr:pic>
      <xdr:nvPicPr>
        <xdr:cNvPr id="91" name="Obrázek 90" descr="Šatní skříně Q 23-80 a Q 23-100, 2-dvéřová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45" r="17877"/>
        <a:stretch/>
      </xdr:blipFill>
      <xdr:spPr bwMode="auto">
        <a:xfrm>
          <a:off x="3981450" y="59664600"/>
          <a:ext cx="1514475" cy="1789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447675</xdr:colOff>
      <xdr:row>60</xdr:row>
      <xdr:rowOff>171450</xdr:rowOff>
    </xdr:from>
    <xdr:to>
      <xdr:col>2</xdr:col>
      <xdr:colOff>1695450</xdr:colOff>
      <xdr:row>60</xdr:row>
      <xdr:rowOff>1107281</xdr:rowOff>
    </xdr:to>
    <xdr:pic>
      <xdr:nvPicPr>
        <xdr:cNvPr id="93" name="Obrázek 92" descr="KS - D36 stolek konferenční, tl. desky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61083825"/>
          <a:ext cx="1247775" cy="935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361951</xdr:colOff>
      <xdr:row>61</xdr:row>
      <xdr:rowOff>152399</xdr:rowOff>
    </xdr:from>
    <xdr:to>
      <xdr:col>2</xdr:col>
      <xdr:colOff>1799739</xdr:colOff>
      <xdr:row>61</xdr:row>
      <xdr:rowOff>952500</xdr:rowOff>
    </xdr:to>
    <xdr:pic>
      <xdr:nvPicPr>
        <xdr:cNvPr id="94" name="Obrázek 93" descr="KS - MOB stolek konferenční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5" b="13317"/>
        <a:stretch/>
      </xdr:blipFill>
      <xdr:spPr bwMode="auto">
        <a:xfrm>
          <a:off x="3990976" y="62207774"/>
          <a:ext cx="1437788" cy="800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457202</xdr:colOff>
      <xdr:row>68</xdr:row>
      <xdr:rowOff>28575</xdr:rowOff>
    </xdr:from>
    <xdr:ext cx="1171573" cy="1133475"/>
    <xdr:pic>
      <xdr:nvPicPr>
        <xdr:cNvPr id="95" name="Obráze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7" y="42795825"/>
          <a:ext cx="1171573" cy="1133475"/>
        </a:xfrm>
        <a:prstGeom prst="rect">
          <a:avLst/>
        </a:prstGeom>
      </xdr:spPr>
    </xdr:pic>
    <xdr:clientData/>
  </xdr:oneCellAnchor>
  <xdr:oneCellAnchor>
    <xdr:from>
      <xdr:col>2</xdr:col>
      <xdr:colOff>504824</xdr:colOff>
      <xdr:row>63</xdr:row>
      <xdr:rowOff>47626</xdr:rowOff>
    </xdr:from>
    <xdr:ext cx="1028701" cy="1104899"/>
    <xdr:pic>
      <xdr:nvPicPr>
        <xdr:cNvPr id="96" name="Obrázek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49" y="36833176"/>
          <a:ext cx="1028701" cy="1104899"/>
        </a:xfrm>
        <a:prstGeom prst="rect">
          <a:avLst/>
        </a:prstGeom>
      </xdr:spPr>
    </xdr:pic>
    <xdr:clientData/>
  </xdr:oneCellAnchor>
  <xdr:oneCellAnchor>
    <xdr:from>
      <xdr:col>2</xdr:col>
      <xdr:colOff>457202</xdr:colOff>
      <xdr:row>67</xdr:row>
      <xdr:rowOff>28575</xdr:rowOff>
    </xdr:from>
    <xdr:ext cx="1171573" cy="1133475"/>
    <xdr:pic>
      <xdr:nvPicPr>
        <xdr:cNvPr id="98" name="Obráze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7" y="41595675"/>
          <a:ext cx="1171573" cy="1133475"/>
        </a:xfrm>
        <a:prstGeom prst="rect">
          <a:avLst/>
        </a:prstGeom>
      </xdr:spPr>
    </xdr:pic>
    <xdr:clientData/>
  </xdr:oneCellAnchor>
  <xdr:oneCellAnchor>
    <xdr:from>
      <xdr:col>2</xdr:col>
      <xdr:colOff>628650</xdr:colOff>
      <xdr:row>71</xdr:row>
      <xdr:rowOff>9525</xdr:rowOff>
    </xdr:from>
    <xdr:ext cx="685800" cy="1181100"/>
    <xdr:pic>
      <xdr:nvPicPr>
        <xdr:cNvPr id="99" name="Obráze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1808975"/>
          <a:ext cx="685800" cy="1181100"/>
        </a:xfrm>
        <a:prstGeom prst="rect">
          <a:avLst/>
        </a:prstGeom>
      </xdr:spPr>
    </xdr:pic>
    <xdr:clientData/>
  </xdr:oneCellAnchor>
  <xdr:oneCellAnchor>
    <xdr:from>
      <xdr:col>2</xdr:col>
      <xdr:colOff>619125</xdr:colOff>
      <xdr:row>73</xdr:row>
      <xdr:rowOff>104775</xdr:rowOff>
    </xdr:from>
    <xdr:ext cx="781050" cy="904875"/>
    <xdr:pic>
      <xdr:nvPicPr>
        <xdr:cNvPr id="100" name="Obráze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45443775"/>
          <a:ext cx="781050" cy="904875"/>
        </a:xfrm>
        <a:prstGeom prst="rect">
          <a:avLst/>
        </a:prstGeom>
      </xdr:spPr>
    </xdr:pic>
    <xdr:clientData/>
  </xdr:oneCellAnchor>
  <xdr:oneCellAnchor>
    <xdr:from>
      <xdr:col>2</xdr:col>
      <xdr:colOff>247651</xdr:colOff>
      <xdr:row>74</xdr:row>
      <xdr:rowOff>219075</xdr:rowOff>
    </xdr:from>
    <xdr:ext cx="1725410" cy="781050"/>
    <xdr:pic>
      <xdr:nvPicPr>
        <xdr:cNvPr id="101" name="Obrázek 100" descr="PA - 120 polička 1200x240x24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36" b="18107"/>
        <a:stretch/>
      </xdr:blipFill>
      <xdr:spPr bwMode="auto">
        <a:xfrm>
          <a:off x="3876676" y="46643925"/>
          <a:ext cx="172541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790575</xdr:colOff>
      <xdr:row>79</xdr:row>
      <xdr:rowOff>76201</xdr:rowOff>
    </xdr:from>
    <xdr:to>
      <xdr:col>2</xdr:col>
      <xdr:colOff>1438858</xdr:colOff>
      <xdr:row>79</xdr:row>
      <xdr:rowOff>1104901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 l="21326" t="8304" r="24319" b="7363"/>
        <a:stretch/>
      </xdr:blipFill>
      <xdr:spPr>
        <a:xfrm>
          <a:off x="4419600" y="81743551"/>
          <a:ext cx="648283" cy="1028700"/>
        </a:xfrm>
        <a:prstGeom prst="rect">
          <a:avLst/>
        </a:prstGeom>
      </xdr:spPr>
    </xdr:pic>
    <xdr:clientData/>
  </xdr:twoCellAnchor>
  <xdr:oneCellAnchor>
    <xdr:from>
      <xdr:col>2</xdr:col>
      <xdr:colOff>619125</xdr:colOff>
      <xdr:row>82</xdr:row>
      <xdr:rowOff>104775</xdr:rowOff>
    </xdr:from>
    <xdr:ext cx="781050" cy="904875"/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75609450"/>
          <a:ext cx="781050" cy="904875"/>
        </a:xfrm>
        <a:prstGeom prst="rect">
          <a:avLst/>
        </a:prstGeom>
      </xdr:spPr>
    </xdr:pic>
    <xdr:clientData/>
  </xdr:oneCellAnchor>
  <xdr:twoCellAnchor editAs="oneCell">
    <xdr:from>
      <xdr:col>2</xdr:col>
      <xdr:colOff>295276</xdr:colOff>
      <xdr:row>83</xdr:row>
      <xdr:rowOff>47625</xdr:rowOff>
    </xdr:from>
    <xdr:to>
      <xdr:col>2</xdr:col>
      <xdr:colOff>1857376</xdr:colOff>
      <xdr:row>83</xdr:row>
      <xdr:rowOff>1276350</xdr:rowOff>
    </xdr:to>
    <xdr:pic>
      <xdr:nvPicPr>
        <xdr:cNvPr id="103" name="Obrázek 102" descr="Šatní skříně Q 221-60 a Q 221-80, 2-dvéřová 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1" y="85039200"/>
          <a:ext cx="15621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466725</xdr:colOff>
      <xdr:row>85</xdr:row>
      <xdr:rowOff>28576</xdr:rowOff>
    </xdr:from>
    <xdr:to>
      <xdr:col>2</xdr:col>
      <xdr:colOff>1588558</xdr:colOff>
      <xdr:row>85</xdr:row>
      <xdr:rowOff>1038226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095750" y="88458676"/>
          <a:ext cx="1121833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200024</xdr:colOff>
      <xdr:row>49</xdr:row>
      <xdr:rowOff>57150</xdr:rowOff>
    </xdr:from>
    <xdr:to>
      <xdr:col>2</xdr:col>
      <xdr:colOff>1965325</xdr:colOff>
      <xdr:row>49</xdr:row>
      <xdr:rowOff>1381126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829049" y="48510825"/>
          <a:ext cx="1765301" cy="1323976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695325</xdr:colOff>
      <xdr:row>11</xdr:row>
      <xdr:rowOff>76200</xdr:rowOff>
    </xdr:from>
    <xdr:to>
      <xdr:col>2</xdr:col>
      <xdr:colOff>1333501</xdr:colOff>
      <xdr:row>11</xdr:row>
      <xdr:rowOff>847725</xdr:rowOff>
    </xdr:to>
    <xdr:pic>
      <xdr:nvPicPr>
        <xdr:cNvPr id="105" name="Obrázek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4933950"/>
          <a:ext cx="638176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609601</xdr:colOff>
      <xdr:row>22</xdr:row>
      <xdr:rowOff>152400</xdr:rowOff>
    </xdr:from>
    <xdr:to>
      <xdr:col>2</xdr:col>
      <xdr:colOff>1485900</xdr:colOff>
      <xdr:row>22</xdr:row>
      <xdr:rowOff>1343025</xdr:rowOff>
    </xdr:to>
    <xdr:pic>
      <xdr:nvPicPr>
        <xdr:cNvPr id="106" name="Obrázek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6" y="18202275"/>
          <a:ext cx="876299" cy="1190625"/>
        </a:xfrm>
        <a:prstGeom prst="rect">
          <a:avLst/>
        </a:prstGeom>
      </xdr:spPr>
    </xdr:pic>
    <xdr:clientData/>
  </xdr:twoCellAnchor>
  <xdr:oneCellAnchor>
    <xdr:from>
      <xdr:col>2</xdr:col>
      <xdr:colOff>361950</xdr:colOff>
      <xdr:row>34</xdr:row>
      <xdr:rowOff>66676</xdr:rowOff>
    </xdr:from>
    <xdr:ext cx="1304926" cy="1047749"/>
    <xdr:pic>
      <xdr:nvPicPr>
        <xdr:cNvPr id="107" name="Obráze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26593801"/>
          <a:ext cx="1304926" cy="1047749"/>
        </a:xfrm>
        <a:prstGeom prst="rect">
          <a:avLst/>
        </a:prstGeom>
      </xdr:spPr>
    </xdr:pic>
    <xdr:clientData/>
  </xdr:oneCellAnchor>
  <xdr:twoCellAnchor editAs="oneCell">
    <xdr:from>
      <xdr:col>2</xdr:col>
      <xdr:colOff>85724</xdr:colOff>
      <xdr:row>26</xdr:row>
      <xdr:rowOff>95251</xdr:rowOff>
    </xdr:from>
    <xdr:to>
      <xdr:col>2</xdr:col>
      <xdr:colOff>2143125</xdr:colOff>
      <xdr:row>26</xdr:row>
      <xdr:rowOff>1400175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604CFC5F-E3AF-4BAD-B0F3-71073AECB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9" y="22431376"/>
          <a:ext cx="2057401" cy="1304924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72</xdr:row>
      <xdr:rowOff>66676</xdr:rowOff>
    </xdr:from>
    <xdr:to>
      <xdr:col>2</xdr:col>
      <xdr:colOff>2133600</xdr:colOff>
      <xdr:row>72</xdr:row>
      <xdr:rowOff>1238249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8D0728C6-AFD4-4D5A-98B0-0DB1E0044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74895076"/>
          <a:ext cx="2000250" cy="1171573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41</xdr:row>
      <xdr:rowOff>76200</xdr:rowOff>
    </xdr:from>
    <xdr:to>
      <xdr:col>2</xdr:col>
      <xdr:colOff>1466850</xdr:colOff>
      <xdr:row>41</xdr:row>
      <xdr:rowOff>1152525</xdr:rowOff>
    </xdr:to>
    <xdr:pic>
      <xdr:nvPicPr>
        <xdr:cNvPr id="108" name="Obrázek 107">
          <a:extLst>
            <a:ext uri="{FF2B5EF4-FFF2-40B4-BE49-F238E27FC236}">
              <a16:creationId xmlns:a16="http://schemas.microsoft.com/office/drawing/2014/main" id="{6EDBF416-6FCF-41AB-9D88-F3A1EE849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39357300"/>
          <a:ext cx="990600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12</xdr:row>
      <xdr:rowOff>9525</xdr:rowOff>
    </xdr:from>
    <xdr:to>
      <xdr:col>2</xdr:col>
      <xdr:colOff>1400176</xdr:colOff>
      <xdr:row>12</xdr:row>
      <xdr:rowOff>1009650</xdr:rowOff>
    </xdr:to>
    <xdr:pic>
      <xdr:nvPicPr>
        <xdr:cNvPr id="109" name="Obrázek 108">
          <a:extLst>
            <a:ext uri="{FF2B5EF4-FFF2-40B4-BE49-F238E27FC236}">
              <a16:creationId xmlns:a16="http://schemas.microsoft.com/office/drawing/2014/main" id="{D43B9FC2-B6EA-4C7D-B840-0CFA2B49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5781675"/>
          <a:ext cx="962026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65</xdr:row>
      <xdr:rowOff>76200</xdr:rowOff>
    </xdr:from>
    <xdr:to>
      <xdr:col>2</xdr:col>
      <xdr:colOff>1514475</xdr:colOff>
      <xdr:row>65</xdr:row>
      <xdr:rowOff>1152525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id="{E0918D78-0E8E-45CF-8799-BD7CF38A3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66655950"/>
          <a:ext cx="102870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GridLines="0" tabSelected="1" zoomScaleNormal="100" workbookViewId="0">
      <selection activeCell="D6" sqref="D6:M6"/>
    </sheetView>
  </sheetViews>
  <sheetFormatPr defaultRowHeight="15.75" x14ac:dyDescent="0.25"/>
  <cols>
    <col min="1" max="1" width="7.140625" style="9" customWidth="1"/>
    <col min="2" max="2" width="47.28515625" style="16" customWidth="1"/>
    <col min="3" max="3" width="33.42578125" style="16" customWidth="1"/>
    <col min="4" max="4" width="24.42578125" style="9" customWidth="1"/>
    <col min="5" max="5" width="16" style="9" customWidth="1"/>
    <col min="6" max="6" width="8.42578125" style="9" customWidth="1"/>
    <col min="7" max="7" width="10.28515625" style="9" customWidth="1"/>
    <col min="8" max="8" width="6.28515625" style="9" customWidth="1"/>
    <col min="9" max="9" width="16.140625" style="9" customWidth="1"/>
    <col min="10" max="10" width="9" style="9" customWidth="1"/>
    <col min="11" max="11" width="10.85546875" style="9" customWidth="1"/>
    <col min="12" max="12" width="14.28515625" style="9" customWidth="1"/>
    <col min="13" max="13" width="16.5703125" style="9" customWidth="1"/>
  </cols>
  <sheetData>
    <row r="1" spans="1:13" x14ac:dyDescent="0.25">
      <c r="J1" s="11"/>
      <c r="K1" s="57" t="s">
        <v>35</v>
      </c>
      <c r="L1" s="57"/>
      <c r="M1" s="57"/>
    </row>
    <row r="2" spans="1:13" x14ac:dyDescent="0.25">
      <c r="J2" s="11"/>
      <c r="K2" s="61" t="s">
        <v>30</v>
      </c>
      <c r="L2" s="61"/>
      <c r="M2" s="61"/>
    </row>
    <row r="3" spans="1:13" ht="15" customHeight="1" thickBot="1" x14ac:dyDescent="0.3">
      <c r="J3" s="10"/>
      <c r="K3" s="10"/>
      <c r="L3" s="10"/>
      <c r="M3" s="10" t="s">
        <v>34</v>
      </c>
    </row>
    <row r="4" spans="1:13" ht="39.75" customHeight="1" thickBot="1" x14ac:dyDescent="0.3">
      <c r="A4" s="73" t="s">
        <v>36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3" ht="92.25" customHeight="1" thickBot="1" x14ac:dyDescent="0.3">
      <c r="A5" s="51" t="s">
        <v>29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3" ht="33" customHeight="1" thickBot="1" x14ac:dyDescent="0.3">
      <c r="A6" s="68" t="s">
        <v>23</v>
      </c>
      <c r="B6" s="69"/>
      <c r="C6" s="69"/>
      <c r="D6" s="70"/>
      <c r="E6" s="71"/>
      <c r="F6" s="71"/>
      <c r="G6" s="71"/>
      <c r="H6" s="71"/>
      <c r="I6" s="71"/>
      <c r="J6" s="71"/>
      <c r="K6" s="71"/>
      <c r="L6" s="71"/>
      <c r="M6" s="72"/>
    </row>
    <row r="7" spans="1:13" thickBot="1" x14ac:dyDescent="0.3">
      <c r="A7" s="29" t="s">
        <v>0</v>
      </c>
      <c r="B7" s="17" t="s">
        <v>1</v>
      </c>
      <c r="C7" s="17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78" t="s">
        <v>12</v>
      </c>
      <c r="B8" s="83" t="s">
        <v>13</v>
      </c>
      <c r="C8" s="49" t="s">
        <v>26</v>
      </c>
      <c r="D8" s="85" t="s">
        <v>31</v>
      </c>
      <c r="E8" s="85" t="s">
        <v>33</v>
      </c>
      <c r="F8" s="49" t="s">
        <v>14</v>
      </c>
      <c r="G8" s="76" t="s">
        <v>15</v>
      </c>
      <c r="H8" s="80" t="s">
        <v>16</v>
      </c>
      <c r="I8" s="81"/>
      <c r="J8" s="81"/>
      <c r="K8" s="81"/>
      <c r="L8" s="81"/>
      <c r="M8" s="82"/>
    </row>
    <row r="9" spans="1:13" ht="61.5" customHeight="1" x14ac:dyDescent="0.25">
      <c r="A9" s="79"/>
      <c r="B9" s="84"/>
      <c r="C9" s="50"/>
      <c r="D9" s="86"/>
      <c r="E9" s="87"/>
      <c r="F9" s="50"/>
      <c r="G9" s="77"/>
      <c r="H9" s="13" t="s">
        <v>27</v>
      </c>
      <c r="I9" s="25" t="s">
        <v>32</v>
      </c>
      <c r="J9" s="25" t="s">
        <v>17</v>
      </c>
      <c r="K9" s="25" t="s">
        <v>18</v>
      </c>
      <c r="L9" s="26" t="s">
        <v>19</v>
      </c>
      <c r="M9" s="27" t="s">
        <v>20</v>
      </c>
    </row>
    <row r="10" spans="1:13" ht="12" customHeight="1" x14ac:dyDescent="0.25">
      <c r="A10" s="43"/>
      <c r="B10" s="42" t="s">
        <v>37</v>
      </c>
      <c r="C10" s="34"/>
      <c r="D10" s="35"/>
      <c r="E10" s="36"/>
      <c r="F10" s="37"/>
      <c r="G10" s="38"/>
      <c r="H10" s="39"/>
      <c r="I10" s="36"/>
      <c r="J10" s="36"/>
      <c r="K10" s="36"/>
      <c r="L10" s="40"/>
      <c r="M10" s="41"/>
    </row>
    <row r="11" spans="1:13" ht="66.75" customHeight="1" x14ac:dyDescent="0.25">
      <c r="A11" s="14">
        <v>1</v>
      </c>
      <c r="B11" s="18" t="s">
        <v>38</v>
      </c>
      <c r="C11" s="18"/>
      <c r="D11" s="22"/>
      <c r="E11" s="23" t="s">
        <v>24</v>
      </c>
      <c r="F11" s="12" t="s">
        <v>25</v>
      </c>
      <c r="G11" s="28">
        <v>1</v>
      </c>
      <c r="H11" s="21">
        <v>21</v>
      </c>
      <c r="I11" s="24"/>
      <c r="J11" s="4">
        <f>H11/100*I11</f>
        <v>0</v>
      </c>
      <c r="K11" s="4">
        <f>I11+J11</f>
        <v>0</v>
      </c>
      <c r="L11" s="4">
        <f>I11*G11</f>
        <v>0</v>
      </c>
      <c r="M11" s="15">
        <f>K11*G11</f>
        <v>0</v>
      </c>
    </row>
    <row r="12" spans="1:13" ht="72" customHeight="1" x14ac:dyDescent="0.25">
      <c r="A12" s="14">
        <v>2</v>
      </c>
      <c r="B12" s="18" t="s">
        <v>39</v>
      </c>
      <c r="C12" s="18"/>
      <c r="D12" s="22"/>
      <c r="E12" s="23" t="s">
        <v>24</v>
      </c>
      <c r="F12" s="12" t="s">
        <v>25</v>
      </c>
      <c r="G12" s="28">
        <v>1</v>
      </c>
      <c r="H12" s="21">
        <v>21</v>
      </c>
      <c r="I12" s="24"/>
      <c r="J12" s="4">
        <f t="shared" ref="J12" si="0">H12/100*I12</f>
        <v>0</v>
      </c>
      <c r="K12" s="4">
        <f t="shared" ref="K12" si="1">I12+J12</f>
        <v>0</v>
      </c>
      <c r="L12" s="4">
        <f t="shared" ref="L12" si="2">I12*G12</f>
        <v>0</v>
      </c>
      <c r="M12" s="15">
        <f t="shared" ref="M12" si="3">K12*G12</f>
        <v>0</v>
      </c>
    </row>
    <row r="13" spans="1:13" ht="81.75" customHeight="1" x14ac:dyDescent="0.25">
      <c r="A13" s="14">
        <v>3</v>
      </c>
      <c r="B13" s="18" t="s">
        <v>97</v>
      </c>
      <c r="C13" s="18"/>
      <c r="D13" s="22"/>
      <c r="E13" s="23" t="s">
        <v>24</v>
      </c>
      <c r="F13" s="12" t="s">
        <v>25</v>
      </c>
      <c r="G13" s="28">
        <v>1</v>
      </c>
      <c r="H13" s="21">
        <v>21</v>
      </c>
      <c r="I13" s="24"/>
      <c r="J13" s="4">
        <f t="shared" ref="J13:J27" si="4">H13/100*I13</f>
        <v>0</v>
      </c>
      <c r="K13" s="4">
        <f t="shared" ref="K13:K27" si="5">I13+J13</f>
        <v>0</v>
      </c>
      <c r="L13" s="4">
        <f t="shared" ref="L13:L27" si="6">I13*G13</f>
        <v>0</v>
      </c>
      <c r="M13" s="15">
        <f t="shared" ref="M13:M27" si="7">K13*G13</f>
        <v>0</v>
      </c>
    </row>
    <row r="14" spans="1:13" ht="72" customHeight="1" x14ac:dyDescent="0.25">
      <c r="A14" s="14">
        <v>4</v>
      </c>
      <c r="B14" s="18" t="s">
        <v>98</v>
      </c>
      <c r="C14" s="18"/>
      <c r="D14" s="22"/>
      <c r="E14" s="23" t="s">
        <v>24</v>
      </c>
      <c r="F14" s="12" t="s">
        <v>25</v>
      </c>
      <c r="G14" s="28">
        <v>1</v>
      </c>
      <c r="H14" s="21">
        <v>21</v>
      </c>
      <c r="I14" s="24"/>
      <c r="J14" s="4">
        <f t="shared" si="4"/>
        <v>0</v>
      </c>
      <c r="K14" s="4">
        <f t="shared" si="5"/>
        <v>0</v>
      </c>
      <c r="L14" s="4">
        <f t="shared" si="6"/>
        <v>0</v>
      </c>
      <c r="M14" s="15">
        <f t="shared" si="7"/>
        <v>0</v>
      </c>
    </row>
    <row r="15" spans="1:13" ht="68.25" customHeight="1" x14ac:dyDescent="0.25">
      <c r="A15" s="14">
        <v>5</v>
      </c>
      <c r="B15" s="33" t="s">
        <v>82</v>
      </c>
      <c r="C15" s="18"/>
      <c r="D15" s="22"/>
      <c r="E15" s="23" t="s">
        <v>24</v>
      </c>
      <c r="F15" s="12" t="s">
        <v>25</v>
      </c>
      <c r="G15" s="28">
        <v>1</v>
      </c>
      <c r="H15" s="21">
        <v>21</v>
      </c>
      <c r="I15" s="24"/>
      <c r="J15" s="4">
        <f t="shared" si="4"/>
        <v>0</v>
      </c>
      <c r="K15" s="4">
        <f t="shared" si="5"/>
        <v>0</v>
      </c>
      <c r="L15" s="4">
        <f t="shared" si="6"/>
        <v>0</v>
      </c>
      <c r="M15" s="15">
        <f t="shared" si="7"/>
        <v>0</v>
      </c>
    </row>
    <row r="16" spans="1:13" ht="94.5" customHeight="1" x14ac:dyDescent="0.25">
      <c r="A16" s="14">
        <v>6</v>
      </c>
      <c r="B16" s="18" t="s">
        <v>71</v>
      </c>
      <c r="C16" s="18"/>
      <c r="D16" s="22"/>
      <c r="E16" s="23" t="s">
        <v>24</v>
      </c>
      <c r="F16" s="12" t="s">
        <v>25</v>
      </c>
      <c r="G16" s="28">
        <v>1</v>
      </c>
      <c r="H16" s="21">
        <v>21</v>
      </c>
      <c r="I16" s="24"/>
      <c r="J16" s="4">
        <f t="shared" ref="J16" si="8">H16/100*I16</f>
        <v>0</v>
      </c>
      <c r="K16" s="4">
        <f t="shared" ref="K16" si="9">I16+J16</f>
        <v>0</v>
      </c>
      <c r="L16" s="4">
        <f t="shared" ref="L16" si="10">I16*G16</f>
        <v>0</v>
      </c>
      <c r="M16" s="15">
        <f t="shared" ref="M16" si="11">K16*G16</f>
        <v>0</v>
      </c>
    </row>
    <row r="17" spans="1:13" ht="93" customHeight="1" x14ac:dyDescent="0.25">
      <c r="A17" s="14">
        <v>7</v>
      </c>
      <c r="B17" s="18" t="s">
        <v>94</v>
      </c>
      <c r="C17" s="18"/>
      <c r="D17" s="22"/>
      <c r="E17" s="23" t="s">
        <v>24</v>
      </c>
      <c r="F17" s="12" t="s">
        <v>25</v>
      </c>
      <c r="G17" s="28">
        <v>1</v>
      </c>
      <c r="H17" s="21">
        <v>21</v>
      </c>
      <c r="I17" s="24"/>
      <c r="J17" s="4">
        <f t="shared" si="4"/>
        <v>0</v>
      </c>
      <c r="K17" s="4">
        <f t="shared" si="5"/>
        <v>0</v>
      </c>
      <c r="L17" s="4">
        <f t="shared" si="6"/>
        <v>0</v>
      </c>
      <c r="M17" s="15">
        <f t="shared" si="7"/>
        <v>0</v>
      </c>
    </row>
    <row r="18" spans="1:13" ht="70.5" customHeight="1" x14ac:dyDescent="0.25">
      <c r="A18" s="14">
        <v>8</v>
      </c>
      <c r="B18" s="18" t="s">
        <v>74</v>
      </c>
      <c r="C18" s="18"/>
      <c r="D18" s="22"/>
      <c r="E18" s="23" t="s">
        <v>24</v>
      </c>
      <c r="F18" s="12" t="s">
        <v>25</v>
      </c>
      <c r="G18" s="28">
        <v>1</v>
      </c>
      <c r="H18" s="21">
        <v>21</v>
      </c>
      <c r="I18" s="24"/>
      <c r="J18" s="4">
        <f>H18/100*I18</f>
        <v>0</v>
      </c>
      <c r="K18" s="4">
        <f>I18+J18</f>
        <v>0</v>
      </c>
      <c r="L18" s="4">
        <f>I18*G18</f>
        <v>0</v>
      </c>
      <c r="M18" s="15">
        <f>K18*G18</f>
        <v>0</v>
      </c>
    </row>
    <row r="19" spans="1:13" ht="60.75" customHeight="1" x14ac:dyDescent="0.25">
      <c r="A19" s="14">
        <v>9</v>
      </c>
      <c r="B19" s="18" t="s">
        <v>73</v>
      </c>
      <c r="C19" s="18"/>
      <c r="D19" s="22"/>
      <c r="E19" s="23" t="s">
        <v>24</v>
      </c>
      <c r="F19" s="12" t="s">
        <v>25</v>
      </c>
      <c r="G19" s="28">
        <v>1</v>
      </c>
      <c r="H19" s="21">
        <v>21</v>
      </c>
      <c r="I19" s="24"/>
      <c r="J19" s="4">
        <f t="shared" si="4"/>
        <v>0</v>
      </c>
      <c r="K19" s="4">
        <f t="shared" si="5"/>
        <v>0</v>
      </c>
      <c r="L19" s="4">
        <f t="shared" si="6"/>
        <v>0</v>
      </c>
      <c r="M19" s="15">
        <f t="shared" si="7"/>
        <v>0</v>
      </c>
    </row>
    <row r="20" spans="1:13" ht="105" customHeight="1" x14ac:dyDescent="0.25">
      <c r="A20" s="14">
        <v>10</v>
      </c>
      <c r="B20" s="33" t="s">
        <v>75</v>
      </c>
      <c r="C20"/>
      <c r="D20" s="22"/>
      <c r="E20" s="23" t="s">
        <v>24</v>
      </c>
      <c r="F20" s="12" t="s">
        <v>25</v>
      </c>
      <c r="G20" s="28">
        <v>1</v>
      </c>
      <c r="H20" s="21">
        <v>21</v>
      </c>
      <c r="I20" s="24"/>
      <c r="J20" s="4">
        <f t="shared" si="4"/>
        <v>0</v>
      </c>
      <c r="K20" s="4">
        <f t="shared" si="5"/>
        <v>0</v>
      </c>
      <c r="L20" s="4">
        <f t="shared" si="6"/>
        <v>0</v>
      </c>
      <c r="M20" s="15">
        <f t="shared" si="7"/>
        <v>0</v>
      </c>
    </row>
    <row r="21" spans="1:13" ht="114.75" customHeight="1" x14ac:dyDescent="0.25">
      <c r="A21" s="14">
        <v>11</v>
      </c>
      <c r="B21" s="18" t="s">
        <v>76</v>
      </c>
      <c r="C21" s="18"/>
      <c r="D21" s="22"/>
      <c r="E21" s="23" t="s">
        <v>24</v>
      </c>
      <c r="F21" s="12" t="s">
        <v>25</v>
      </c>
      <c r="G21" s="28">
        <v>1</v>
      </c>
      <c r="H21" s="21">
        <v>21</v>
      </c>
      <c r="I21" s="24"/>
      <c r="J21" s="4">
        <f t="shared" ref="J21:J24" si="12">H21/100*I21</f>
        <v>0</v>
      </c>
      <c r="K21" s="4">
        <f t="shared" ref="K21:K24" si="13">I21+J21</f>
        <v>0</v>
      </c>
      <c r="L21" s="4">
        <f t="shared" ref="L21:L24" si="14">I21*G21</f>
        <v>0</v>
      </c>
      <c r="M21" s="15">
        <f t="shared" ref="M21:M24" si="15">K21*G21</f>
        <v>0</v>
      </c>
    </row>
    <row r="22" spans="1:13" ht="114.75" customHeight="1" x14ac:dyDescent="0.25">
      <c r="A22" s="14">
        <v>12</v>
      </c>
      <c r="B22" s="18" t="s">
        <v>49</v>
      </c>
      <c r="C22" s="44"/>
      <c r="D22" s="22"/>
      <c r="E22" s="23" t="s">
        <v>24</v>
      </c>
      <c r="F22" s="12" t="s">
        <v>25</v>
      </c>
      <c r="G22" s="28">
        <v>1</v>
      </c>
      <c r="H22" s="21">
        <v>21</v>
      </c>
      <c r="I22" s="24"/>
      <c r="J22" s="4">
        <f t="shared" si="12"/>
        <v>0</v>
      </c>
      <c r="K22" s="4">
        <f t="shared" si="13"/>
        <v>0</v>
      </c>
      <c r="L22" s="4">
        <f t="shared" si="14"/>
        <v>0</v>
      </c>
      <c r="M22" s="15">
        <f t="shared" si="15"/>
        <v>0</v>
      </c>
    </row>
    <row r="23" spans="1:13" ht="114.75" customHeight="1" x14ac:dyDescent="0.25">
      <c r="A23" s="14">
        <v>13</v>
      </c>
      <c r="B23" s="18" t="s">
        <v>77</v>
      </c>
      <c r="C23" s="44"/>
      <c r="D23" s="22"/>
      <c r="E23" s="23" t="s">
        <v>24</v>
      </c>
      <c r="F23" s="12" t="s">
        <v>25</v>
      </c>
      <c r="G23" s="28">
        <v>1</v>
      </c>
      <c r="H23" s="21">
        <v>21</v>
      </c>
      <c r="I23" s="24"/>
      <c r="J23" s="4">
        <f t="shared" si="12"/>
        <v>0</v>
      </c>
      <c r="K23" s="4">
        <f t="shared" si="13"/>
        <v>0</v>
      </c>
      <c r="L23" s="4">
        <f t="shared" si="14"/>
        <v>0</v>
      </c>
      <c r="M23" s="15">
        <f t="shared" si="15"/>
        <v>0</v>
      </c>
    </row>
    <row r="24" spans="1:13" ht="114.75" customHeight="1" x14ac:dyDescent="0.25">
      <c r="A24" s="14">
        <v>14</v>
      </c>
      <c r="B24" s="18" t="s">
        <v>99</v>
      </c>
      <c r="C24" s="44"/>
      <c r="D24" s="22"/>
      <c r="E24" s="23" t="s">
        <v>24</v>
      </c>
      <c r="F24" s="12" t="s">
        <v>25</v>
      </c>
      <c r="G24" s="28">
        <v>1</v>
      </c>
      <c r="H24" s="21">
        <v>21</v>
      </c>
      <c r="I24" s="24"/>
      <c r="J24" s="4">
        <f t="shared" si="12"/>
        <v>0</v>
      </c>
      <c r="K24" s="4">
        <f t="shared" si="13"/>
        <v>0</v>
      </c>
      <c r="L24" s="4">
        <f t="shared" si="14"/>
        <v>0</v>
      </c>
      <c r="M24" s="15">
        <f t="shared" si="15"/>
        <v>0</v>
      </c>
    </row>
    <row r="25" spans="1:13" ht="129" customHeight="1" x14ac:dyDescent="0.25">
      <c r="A25" s="14">
        <v>15</v>
      </c>
      <c r="B25" s="18" t="s">
        <v>51</v>
      </c>
      <c r="C25" s="18"/>
      <c r="D25" s="22"/>
      <c r="E25" s="23" t="s">
        <v>24</v>
      </c>
      <c r="F25" s="12" t="s">
        <v>25</v>
      </c>
      <c r="G25" s="28">
        <v>1</v>
      </c>
      <c r="H25" s="21">
        <v>21</v>
      </c>
      <c r="I25" s="24"/>
      <c r="J25" s="4">
        <f t="shared" ref="J25" si="16">H25/100*I25</f>
        <v>0</v>
      </c>
      <c r="K25" s="4">
        <f t="shared" ref="K25" si="17">I25+J25</f>
        <v>0</v>
      </c>
      <c r="L25" s="4">
        <f t="shared" ref="L25" si="18">I25*G25</f>
        <v>0</v>
      </c>
      <c r="M25" s="15">
        <f t="shared" ref="M25" si="19">K25*G25</f>
        <v>0</v>
      </c>
    </row>
    <row r="26" spans="1:13" ht="14.25" customHeight="1" x14ac:dyDescent="0.25">
      <c r="A26" s="14"/>
      <c r="B26" s="48" t="s">
        <v>41</v>
      </c>
      <c r="C26" s="18"/>
      <c r="D26" s="22"/>
      <c r="E26" s="23"/>
      <c r="F26" s="12"/>
      <c r="G26" s="28"/>
      <c r="H26" s="21"/>
      <c r="I26" s="24"/>
      <c r="J26" s="4"/>
      <c r="K26" s="4"/>
      <c r="L26" s="4"/>
      <c r="M26" s="15"/>
    </row>
    <row r="27" spans="1:13" ht="114.75" customHeight="1" x14ac:dyDescent="0.25">
      <c r="A27" s="14">
        <v>16</v>
      </c>
      <c r="B27" s="18" t="s">
        <v>85</v>
      </c>
      <c r="C27" s="18"/>
      <c r="D27" s="22"/>
      <c r="E27" s="23" t="s">
        <v>24</v>
      </c>
      <c r="F27" s="12" t="s">
        <v>25</v>
      </c>
      <c r="G27" s="28">
        <v>1</v>
      </c>
      <c r="H27" s="21">
        <v>21</v>
      </c>
      <c r="I27" s="24"/>
      <c r="J27" s="4">
        <f t="shared" si="4"/>
        <v>0</v>
      </c>
      <c r="K27" s="4">
        <f t="shared" si="5"/>
        <v>0</v>
      </c>
      <c r="L27" s="4">
        <f t="shared" si="6"/>
        <v>0</v>
      </c>
      <c r="M27" s="15">
        <f t="shared" si="7"/>
        <v>0</v>
      </c>
    </row>
    <row r="28" spans="1:13" ht="85.5" customHeight="1" x14ac:dyDescent="0.25">
      <c r="A28" s="14">
        <v>17</v>
      </c>
      <c r="B28" s="45" t="s">
        <v>40</v>
      </c>
      <c r="C28" s="45"/>
      <c r="D28" s="22"/>
      <c r="E28" s="23" t="s">
        <v>24</v>
      </c>
      <c r="F28" s="12" t="s">
        <v>25</v>
      </c>
      <c r="G28" s="28">
        <v>1</v>
      </c>
      <c r="H28" s="21">
        <v>21</v>
      </c>
      <c r="I28" s="24"/>
      <c r="J28" s="4">
        <f t="shared" ref="J28:J40" si="20">H28/100*I28</f>
        <v>0</v>
      </c>
      <c r="K28" s="4">
        <f t="shared" ref="K28:K40" si="21">I28+J28</f>
        <v>0</v>
      </c>
      <c r="L28" s="4">
        <f t="shared" ref="L28:L40" si="22">I28*G28</f>
        <v>0</v>
      </c>
      <c r="M28" s="15">
        <f t="shared" ref="M28:M40" si="23">K28*G28</f>
        <v>0</v>
      </c>
    </row>
    <row r="29" spans="1:13" ht="94.5" customHeight="1" x14ac:dyDescent="0.25">
      <c r="A29" s="14">
        <v>18</v>
      </c>
      <c r="B29" s="18" t="s">
        <v>86</v>
      </c>
      <c r="C29" s="18"/>
      <c r="D29" s="22"/>
      <c r="E29" s="23" t="s">
        <v>24</v>
      </c>
      <c r="F29" s="12" t="s">
        <v>25</v>
      </c>
      <c r="G29" s="28">
        <v>1</v>
      </c>
      <c r="H29" s="21">
        <v>21</v>
      </c>
      <c r="I29" s="24"/>
      <c r="J29" s="4">
        <f t="shared" si="20"/>
        <v>0</v>
      </c>
      <c r="K29" s="4">
        <f t="shared" si="21"/>
        <v>0</v>
      </c>
      <c r="L29" s="4">
        <f t="shared" si="22"/>
        <v>0</v>
      </c>
      <c r="M29" s="15">
        <f t="shared" si="23"/>
        <v>0</v>
      </c>
    </row>
    <row r="30" spans="1:13" ht="94.5" customHeight="1" x14ac:dyDescent="0.25">
      <c r="A30" s="14">
        <v>19</v>
      </c>
      <c r="B30" s="18" t="s">
        <v>79</v>
      </c>
      <c r="C30" s="18"/>
      <c r="D30" s="22"/>
      <c r="E30" s="23" t="s">
        <v>24</v>
      </c>
      <c r="F30" s="12" t="s">
        <v>25</v>
      </c>
      <c r="G30" s="28">
        <v>1</v>
      </c>
      <c r="H30" s="21">
        <v>21</v>
      </c>
      <c r="I30" s="24"/>
      <c r="J30" s="4">
        <f t="shared" si="20"/>
        <v>0</v>
      </c>
      <c r="K30" s="4">
        <f t="shared" si="21"/>
        <v>0</v>
      </c>
      <c r="L30" s="4">
        <f t="shared" si="22"/>
        <v>0</v>
      </c>
      <c r="M30" s="15">
        <f t="shared" si="23"/>
        <v>0</v>
      </c>
    </row>
    <row r="31" spans="1:13" ht="94.5" customHeight="1" x14ac:dyDescent="0.25">
      <c r="A31" s="14">
        <v>20</v>
      </c>
      <c r="B31" s="18" t="s">
        <v>52</v>
      </c>
      <c r="C31" s="18"/>
      <c r="D31" s="22"/>
      <c r="E31" s="23" t="s">
        <v>24</v>
      </c>
      <c r="F31" s="12" t="s">
        <v>25</v>
      </c>
      <c r="G31" s="28">
        <v>1</v>
      </c>
      <c r="H31" s="21">
        <v>21</v>
      </c>
      <c r="I31" s="24"/>
      <c r="J31" s="4">
        <f t="shared" si="20"/>
        <v>0</v>
      </c>
      <c r="K31" s="4">
        <f t="shared" si="21"/>
        <v>0</v>
      </c>
      <c r="L31" s="4">
        <f t="shared" si="22"/>
        <v>0</v>
      </c>
      <c r="M31" s="15">
        <f t="shared" si="23"/>
        <v>0</v>
      </c>
    </row>
    <row r="32" spans="1:13" ht="94.5" customHeight="1" x14ac:dyDescent="0.25">
      <c r="A32" s="14">
        <v>21</v>
      </c>
      <c r="B32" s="18" t="s">
        <v>53</v>
      </c>
      <c r="C32" s="18"/>
      <c r="D32" s="22"/>
      <c r="E32" s="23" t="s">
        <v>24</v>
      </c>
      <c r="F32" s="12" t="s">
        <v>25</v>
      </c>
      <c r="G32" s="28">
        <v>1</v>
      </c>
      <c r="H32" s="21">
        <v>21</v>
      </c>
      <c r="I32" s="24"/>
      <c r="J32" s="4">
        <f t="shared" si="20"/>
        <v>0</v>
      </c>
      <c r="K32" s="4">
        <f t="shared" si="21"/>
        <v>0</v>
      </c>
      <c r="L32" s="4">
        <f t="shared" si="22"/>
        <v>0</v>
      </c>
      <c r="M32" s="15">
        <f t="shared" si="23"/>
        <v>0</v>
      </c>
    </row>
    <row r="33" spans="1:13" ht="12.75" customHeight="1" x14ac:dyDescent="0.25">
      <c r="A33" s="14"/>
      <c r="B33" s="46" t="s">
        <v>42</v>
      </c>
      <c r="C33" s="18"/>
      <c r="D33" s="22"/>
      <c r="E33" s="23"/>
      <c r="F33" s="12"/>
      <c r="G33" s="28"/>
      <c r="H33" s="21"/>
      <c r="I33" s="24"/>
      <c r="J33" s="4"/>
      <c r="K33" s="4"/>
      <c r="L33" s="4"/>
      <c r="M33" s="15"/>
    </row>
    <row r="34" spans="1:13" ht="94.5" customHeight="1" x14ac:dyDescent="0.25">
      <c r="A34" s="14">
        <v>22</v>
      </c>
      <c r="B34" s="18" t="s">
        <v>87</v>
      </c>
      <c r="C34" s="18"/>
      <c r="D34" s="22"/>
      <c r="E34" s="23" t="s">
        <v>24</v>
      </c>
      <c r="F34" s="12" t="s">
        <v>25</v>
      </c>
      <c r="G34" s="28">
        <v>1</v>
      </c>
      <c r="H34" s="21">
        <v>21</v>
      </c>
      <c r="I34" s="24"/>
      <c r="J34" s="4">
        <f t="shared" si="20"/>
        <v>0</v>
      </c>
      <c r="K34" s="4">
        <f t="shared" si="21"/>
        <v>0</v>
      </c>
      <c r="L34" s="4">
        <f t="shared" si="22"/>
        <v>0</v>
      </c>
      <c r="M34" s="15">
        <f t="shared" si="23"/>
        <v>0</v>
      </c>
    </row>
    <row r="35" spans="1:13" ht="94.5" customHeight="1" x14ac:dyDescent="0.25">
      <c r="A35" s="14">
        <v>23</v>
      </c>
      <c r="B35" s="18" t="s">
        <v>78</v>
      </c>
      <c r="C35" s="18"/>
      <c r="D35" s="22"/>
      <c r="E35" s="23" t="s">
        <v>24</v>
      </c>
      <c r="F35" s="12" t="s">
        <v>25</v>
      </c>
      <c r="G35" s="28">
        <v>1</v>
      </c>
      <c r="H35" s="21">
        <v>21</v>
      </c>
      <c r="I35" s="24"/>
      <c r="J35" s="4">
        <f t="shared" ref="J35" si="24">H35/100*I35</f>
        <v>0</v>
      </c>
      <c r="K35" s="4">
        <f t="shared" ref="K35" si="25">I35+J35</f>
        <v>0</v>
      </c>
      <c r="L35" s="4">
        <f t="shared" ref="L35" si="26">I35*G35</f>
        <v>0</v>
      </c>
      <c r="M35" s="15">
        <f t="shared" ref="M35" si="27">K35*G35</f>
        <v>0</v>
      </c>
    </row>
    <row r="36" spans="1:13" ht="94.5" customHeight="1" x14ac:dyDescent="0.25">
      <c r="A36" s="14">
        <v>24</v>
      </c>
      <c r="B36" s="18" t="s">
        <v>95</v>
      </c>
      <c r="C36" s="18"/>
      <c r="D36" s="22"/>
      <c r="E36" s="23" t="s">
        <v>24</v>
      </c>
      <c r="F36" s="12" t="s">
        <v>25</v>
      </c>
      <c r="G36" s="28">
        <v>1</v>
      </c>
      <c r="H36" s="21">
        <v>21</v>
      </c>
      <c r="I36" s="24"/>
      <c r="J36" s="4">
        <f t="shared" si="20"/>
        <v>0</v>
      </c>
      <c r="K36" s="4">
        <f t="shared" si="21"/>
        <v>0</v>
      </c>
      <c r="L36" s="4">
        <f t="shared" si="22"/>
        <v>0</v>
      </c>
      <c r="M36" s="15">
        <f t="shared" si="23"/>
        <v>0</v>
      </c>
    </row>
    <row r="37" spans="1:13" ht="123.75" customHeight="1" x14ac:dyDescent="0.25">
      <c r="A37" s="14">
        <v>25</v>
      </c>
      <c r="B37" s="18" t="s">
        <v>54</v>
      </c>
      <c r="C37" s="18"/>
      <c r="D37" s="22"/>
      <c r="E37" s="23" t="s">
        <v>24</v>
      </c>
      <c r="F37" s="12" t="s">
        <v>25</v>
      </c>
      <c r="G37" s="28">
        <v>1</v>
      </c>
      <c r="H37" s="21">
        <v>21</v>
      </c>
      <c r="I37" s="24"/>
      <c r="J37" s="4">
        <f t="shared" si="20"/>
        <v>0</v>
      </c>
      <c r="K37" s="4">
        <f t="shared" si="21"/>
        <v>0</v>
      </c>
      <c r="L37" s="4">
        <f t="shared" si="22"/>
        <v>0</v>
      </c>
      <c r="M37" s="15">
        <f t="shared" si="23"/>
        <v>0</v>
      </c>
    </row>
    <row r="38" spans="1:13" ht="110.25" customHeight="1" x14ac:dyDescent="0.25">
      <c r="A38" s="14">
        <v>26</v>
      </c>
      <c r="B38" s="47" t="s">
        <v>55</v>
      </c>
      <c r="C38" s="45"/>
      <c r="D38" s="22"/>
      <c r="E38" s="23" t="s">
        <v>24</v>
      </c>
      <c r="F38" s="12" t="s">
        <v>25</v>
      </c>
      <c r="G38" s="28">
        <v>1</v>
      </c>
      <c r="H38" s="21">
        <v>21</v>
      </c>
      <c r="I38" s="24"/>
      <c r="J38" s="4">
        <f t="shared" si="20"/>
        <v>0</v>
      </c>
      <c r="K38" s="4">
        <f t="shared" si="21"/>
        <v>0</v>
      </c>
      <c r="L38" s="4">
        <f t="shared" si="22"/>
        <v>0</v>
      </c>
      <c r="M38" s="15">
        <f t="shared" si="23"/>
        <v>0</v>
      </c>
    </row>
    <row r="39" spans="1:13" ht="94.5" customHeight="1" x14ac:dyDescent="0.25">
      <c r="A39" s="14">
        <v>27</v>
      </c>
      <c r="B39" s="18" t="s">
        <v>72</v>
      </c>
      <c r="C39" s="18"/>
      <c r="D39" s="22"/>
      <c r="E39" s="23" t="s">
        <v>24</v>
      </c>
      <c r="F39" s="12" t="s">
        <v>25</v>
      </c>
      <c r="G39" s="28">
        <v>1</v>
      </c>
      <c r="H39" s="21">
        <v>21</v>
      </c>
      <c r="I39" s="24"/>
      <c r="J39" s="4">
        <f t="shared" si="20"/>
        <v>0</v>
      </c>
      <c r="K39" s="4">
        <f t="shared" si="21"/>
        <v>0</v>
      </c>
      <c r="L39" s="4">
        <f t="shared" si="22"/>
        <v>0</v>
      </c>
      <c r="M39" s="15">
        <f t="shared" si="23"/>
        <v>0</v>
      </c>
    </row>
    <row r="40" spans="1:13" ht="93" customHeight="1" x14ac:dyDescent="0.25">
      <c r="A40" s="14">
        <v>28</v>
      </c>
      <c r="B40" s="18" t="s">
        <v>92</v>
      </c>
      <c r="C40" s="18"/>
      <c r="D40" s="22"/>
      <c r="E40" s="23" t="s">
        <v>24</v>
      </c>
      <c r="F40" s="12" t="s">
        <v>25</v>
      </c>
      <c r="G40" s="28">
        <v>1</v>
      </c>
      <c r="H40" s="21">
        <v>21</v>
      </c>
      <c r="I40" s="24"/>
      <c r="J40" s="4">
        <f t="shared" si="20"/>
        <v>0</v>
      </c>
      <c r="K40" s="4">
        <f t="shared" si="21"/>
        <v>0</v>
      </c>
      <c r="L40" s="4">
        <f t="shared" si="22"/>
        <v>0</v>
      </c>
      <c r="M40" s="15">
        <f t="shared" si="23"/>
        <v>0</v>
      </c>
    </row>
    <row r="41" spans="1:13" ht="94.5" customHeight="1" x14ac:dyDescent="0.25">
      <c r="A41" s="14">
        <v>29</v>
      </c>
      <c r="B41" s="18" t="s">
        <v>57</v>
      </c>
      <c r="C41" s="18"/>
      <c r="D41" s="22"/>
      <c r="E41" s="23" t="s">
        <v>24</v>
      </c>
      <c r="F41" s="12" t="s">
        <v>25</v>
      </c>
      <c r="G41" s="28">
        <v>1</v>
      </c>
      <c r="H41" s="21">
        <v>21</v>
      </c>
      <c r="I41" s="24"/>
      <c r="J41" s="4">
        <f t="shared" ref="J41:J50" si="28">H41/100*I41</f>
        <v>0</v>
      </c>
      <c r="K41" s="4">
        <f t="shared" ref="K41:K50" si="29">I41+J41</f>
        <v>0</v>
      </c>
      <c r="L41" s="4">
        <f t="shared" ref="L41:L50" si="30">I41*G41</f>
        <v>0</v>
      </c>
      <c r="M41" s="15">
        <f t="shared" ref="M41:M50" si="31">K41*G41</f>
        <v>0</v>
      </c>
    </row>
    <row r="42" spans="1:13" ht="94.5" customHeight="1" x14ac:dyDescent="0.25">
      <c r="A42" s="14">
        <v>30</v>
      </c>
      <c r="B42" s="18" t="s">
        <v>103</v>
      </c>
      <c r="C42" s="18"/>
      <c r="D42" s="22"/>
      <c r="E42" s="23" t="s">
        <v>24</v>
      </c>
      <c r="F42" s="12" t="s">
        <v>25</v>
      </c>
      <c r="G42" s="28">
        <v>1</v>
      </c>
      <c r="H42" s="21">
        <v>21</v>
      </c>
      <c r="I42" s="24"/>
      <c r="J42" s="4">
        <f t="shared" si="28"/>
        <v>0</v>
      </c>
      <c r="K42" s="4">
        <f t="shared" si="29"/>
        <v>0</v>
      </c>
      <c r="L42" s="4">
        <f t="shared" si="30"/>
        <v>0</v>
      </c>
      <c r="M42" s="15">
        <f t="shared" si="31"/>
        <v>0</v>
      </c>
    </row>
    <row r="43" spans="1:13" ht="84" customHeight="1" x14ac:dyDescent="0.25">
      <c r="A43" s="14">
        <v>31</v>
      </c>
      <c r="B43" s="18" t="s">
        <v>108</v>
      </c>
      <c r="C43" s="18"/>
      <c r="D43" s="22"/>
      <c r="E43" s="23" t="s">
        <v>24</v>
      </c>
      <c r="F43" s="12" t="s">
        <v>25</v>
      </c>
      <c r="G43" s="28">
        <v>1</v>
      </c>
      <c r="H43" s="21">
        <v>21</v>
      </c>
      <c r="I43" s="24"/>
      <c r="J43" s="4">
        <f t="shared" si="28"/>
        <v>0</v>
      </c>
      <c r="K43" s="4">
        <f t="shared" si="29"/>
        <v>0</v>
      </c>
      <c r="L43" s="4">
        <f t="shared" si="30"/>
        <v>0</v>
      </c>
      <c r="M43" s="15">
        <f t="shared" si="31"/>
        <v>0</v>
      </c>
    </row>
    <row r="44" spans="1:13" ht="94.5" customHeight="1" x14ac:dyDescent="0.25">
      <c r="A44" s="14">
        <v>32</v>
      </c>
      <c r="B44" s="18" t="s">
        <v>105</v>
      </c>
      <c r="C44" s="18"/>
      <c r="D44" s="22"/>
      <c r="E44" s="23" t="s">
        <v>24</v>
      </c>
      <c r="F44" s="12" t="s">
        <v>25</v>
      </c>
      <c r="G44" s="28">
        <v>2</v>
      </c>
      <c r="H44" s="21">
        <v>21</v>
      </c>
      <c r="I44" s="24"/>
      <c r="J44" s="4">
        <f t="shared" ref="J44" si="32">H44/100*I44</f>
        <v>0</v>
      </c>
      <c r="K44" s="4">
        <f t="shared" ref="K44" si="33">I44+J44</f>
        <v>0</v>
      </c>
      <c r="L44" s="4">
        <f t="shared" ref="L44" si="34">I44*G44</f>
        <v>0</v>
      </c>
      <c r="M44" s="15">
        <f t="shared" ref="M44" si="35">K44*G44</f>
        <v>0</v>
      </c>
    </row>
    <row r="45" spans="1:13" ht="94.5" customHeight="1" x14ac:dyDescent="0.25">
      <c r="A45" s="14">
        <v>33</v>
      </c>
      <c r="B45" s="18" t="s">
        <v>107</v>
      </c>
      <c r="C45" s="18"/>
      <c r="D45" s="22"/>
      <c r="E45" s="23" t="s">
        <v>24</v>
      </c>
      <c r="F45" s="12" t="s">
        <v>25</v>
      </c>
      <c r="G45" s="28">
        <v>1</v>
      </c>
      <c r="H45" s="21">
        <v>21</v>
      </c>
      <c r="I45" s="24"/>
      <c r="J45" s="4">
        <f t="shared" si="28"/>
        <v>0</v>
      </c>
      <c r="K45" s="4">
        <f t="shared" si="29"/>
        <v>0</v>
      </c>
      <c r="L45" s="4">
        <f t="shared" si="30"/>
        <v>0</v>
      </c>
      <c r="M45" s="15">
        <f t="shared" si="31"/>
        <v>0</v>
      </c>
    </row>
    <row r="46" spans="1:13" ht="13.5" customHeight="1" x14ac:dyDescent="0.25">
      <c r="A46" s="14"/>
      <c r="B46" s="46" t="s">
        <v>43</v>
      </c>
      <c r="C46" s="18"/>
      <c r="D46" s="22"/>
      <c r="E46" s="23"/>
      <c r="F46" s="12"/>
      <c r="G46" s="28"/>
      <c r="H46" s="21"/>
      <c r="I46" s="24"/>
      <c r="J46" s="4"/>
      <c r="K46" s="4"/>
      <c r="L46" s="4"/>
      <c r="M46" s="15"/>
    </row>
    <row r="47" spans="1:13" ht="94.5" customHeight="1" x14ac:dyDescent="0.25">
      <c r="A47" s="14">
        <v>34</v>
      </c>
      <c r="B47" s="18" t="s">
        <v>88</v>
      </c>
      <c r="C47" s="18"/>
      <c r="D47" s="22"/>
      <c r="E47" s="23" t="s">
        <v>24</v>
      </c>
      <c r="F47" s="12" t="s">
        <v>25</v>
      </c>
      <c r="G47" s="28">
        <v>1</v>
      </c>
      <c r="H47" s="21">
        <v>21</v>
      </c>
      <c r="I47" s="24"/>
      <c r="J47" s="4">
        <f t="shared" si="28"/>
        <v>0</v>
      </c>
      <c r="K47" s="4">
        <f t="shared" si="29"/>
        <v>0</v>
      </c>
      <c r="L47" s="4">
        <f t="shared" si="30"/>
        <v>0</v>
      </c>
      <c r="M47" s="15">
        <f t="shared" si="31"/>
        <v>0</v>
      </c>
    </row>
    <row r="48" spans="1:13" ht="85.5" customHeight="1" x14ac:dyDescent="0.25">
      <c r="A48" s="14">
        <v>35</v>
      </c>
      <c r="B48" s="45" t="s">
        <v>40</v>
      </c>
      <c r="C48" s="45"/>
      <c r="D48" s="22"/>
      <c r="E48" s="23" t="s">
        <v>24</v>
      </c>
      <c r="F48" s="12" t="s">
        <v>25</v>
      </c>
      <c r="G48" s="28">
        <v>1</v>
      </c>
      <c r="H48" s="21">
        <v>21</v>
      </c>
      <c r="I48" s="24"/>
      <c r="J48" s="4">
        <f t="shared" si="28"/>
        <v>0</v>
      </c>
      <c r="K48" s="4">
        <f t="shared" si="29"/>
        <v>0</v>
      </c>
      <c r="L48" s="4">
        <f t="shared" si="30"/>
        <v>0</v>
      </c>
      <c r="M48" s="15">
        <f t="shared" si="31"/>
        <v>0</v>
      </c>
    </row>
    <row r="49" spans="1:13" ht="94.5" customHeight="1" x14ac:dyDescent="0.25">
      <c r="A49" s="14">
        <v>36</v>
      </c>
      <c r="B49" s="33" t="s">
        <v>58</v>
      </c>
      <c r="C49"/>
      <c r="D49" s="22"/>
      <c r="E49" s="23" t="s">
        <v>24</v>
      </c>
      <c r="F49" s="12" t="s">
        <v>25</v>
      </c>
      <c r="G49" s="28">
        <v>1</v>
      </c>
      <c r="H49" s="21">
        <v>21</v>
      </c>
      <c r="I49" s="24"/>
      <c r="J49" s="4">
        <f t="shared" si="28"/>
        <v>0</v>
      </c>
      <c r="K49" s="4">
        <f t="shared" si="29"/>
        <v>0</v>
      </c>
      <c r="L49" s="4">
        <f t="shared" si="30"/>
        <v>0</v>
      </c>
      <c r="M49" s="15">
        <f t="shared" si="31"/>
        <v>0</v>
      </c>
    </row>
    <row r="50" spans="1:13" ht="114.75" customHeight="1" x14ac:dyDescent="0.25">
      <c r="A50" s="14">
        <v>37</v>
      </c>
      <c r="B50" s="18" t="s">
        <v>70</v>
      </c>
      <c r="C50" s="18"/>
      <c r="D50" s="22"/>
      <c r="E50" s="23" t="s">
        <v>24</v>
      </c>
      <c r="F50" s="12" t="s">
        <v>25</v>
      </c>
      <c r="G50" s="28">
        <v>2</v>
      </c>
      <c r="H50" s="21">
        <v>21</v>
      </c>
      <c r="I50" s="24"/>
      <c r="J50" s="4">
        <f t="shared" si="28"/>
        <v>0</v>
      </c>
      <c r="K50" s="4">
        <f t="shared" si="29"/>
        <v>0</v>
      </c>
      <c r="L50" s="4">
        <f t="shared" si="30"/>
        <v>0</v>
      </c>
      <c r="M50" s="15">
        <f t="shared" si="31"/>
        <v>0</v>
      </c>
    </row>
    <row r="51" spans="1:13" ht="94.5" customHeight="1" x14ac:dyDescent="0.25">
      <c r="A51" s="14">
        <v>38</v>
      </c>
      <c r="B51" s="18" t="s">
        <v>106</v>
      </c>
      <c r="C51" s="18"/>
      <c r="D51" s="22"/>
      <c r="E51" s="23" t="s">
        <v>24</v>
      </c>
      <c r="F51" s="12" t="s">
        <v>25</v>
      </c>
      <c r="G51" s="28">
        <v>1</v>
      </c>
      <c r="H51" s="21">
        <v>21</v>
      </c>
      <c r="I51" s="24"/>
      <c r="J51" s="4">
        <f t="shared" ref="J51:J60" si="36">H51/100*I51</f>
        <v>0</v>
      </c>
      <c r="K51" s="4">
        <f t="shared" ref="K51:K60" si="37">I51+J51</f>
        <v>0</v>
      </c>
      <c r="L51" s="4">
        <f t="shared" ref="L51:L60" si="38">I51*G51</f>
        <v>0</v>
      </c>
      <c r="M51" s="15">
        <f t="shared" ref="M51:M60" si="39">K51*G51</f>
        <v>0</v>
      </c>
    </row>
    <row r="52" spans="1:13" ht="91.5" customHeight="1" x14ac:dyDescent="0.25">
      <c r="A52" s="14">
        <v>39</v>
      </c>
      <c r="B52" s="18" t="s">
        <v>57</v>
      </c>
      <c r="C52" s="18"/>
      <c r="D52" s="22"/>
      <c r="E52" s="23" t="s">
        <v>24</v>
      </c>
      <c r="F52" s="12" t="s">
        <v>25</v>
      </c>
      <c r="G52" s="28">
        <v>1</v>
      </c>
      <c r="H52" s="21">
        <v>21</v>
      </c>
      <c r="I52" s="24"/>
      <c r="J52" s="4">
        <f t="shared" si="36"/>
        <v>0</v>
      </c>
      <c r="K52" s="4">
        <f t="shared" si="37"/>
        <v>0</v>
      </c>
      <c r="L52" s="4">
        <f t="shared" si="38"/>
        <v>0</v>
      </c>
      <c r="M52" s="15">
        <f t="shared" si="39"/>
        <v>0</v>
      </c>
    </row>
    <row r="53" spans="1:13" ht="94.5" customHeight="1" x14ac:dyDescent="0.25">
      <c r="A53" s="14">
        <v>40</v>
      </c>
      <c r="B53" s="18" t="s">
        <v>109</v>
      </c>
      <c r="C53" s="18"/>
      <c r="D53" s="22"/>
      <c r="E53" s="23" t="s">
        <v>24</v>
      </c>
      <c r="F53" s="12" t="s">
        <v>25</v>
      </c>
      <c r="G53" s="28">
        <v>1</v>
      </c>
      <c r="H53" s="21">
        <v>21</v>
      </c>
      <c r="I53" s="24"/>
      <c r="J53" s="4">
        <f t="shared" ref="J53" si="40">H53/100*I53</f>
        <v>0</v>
      </c>
      <c r="K53" s="4">
        <f t="shared" ref="K53" si="41">I53+J53</f>
        <v>0</v>
      </c>
      <c r="L53" s="4">
        <f t="shared" ref="L53" si="42">I53*G53</f>
        <v>0</v>
      </c>
      <c r="M53" s="15">
        <f t="shared" ref="M53" si="43">K53*G53</f>
        <v>0</v>
      </c>
    </row>
    <row r="54" spans="1:13" ht="94.5" customHeight="1" x14ac:dyDescent="0.25">
      <c r="A54" s="14">
        <v>41</v>
      </c>
      <c r="B54" s="18" t="s">
        <v>104</v>
      </c>
      <c r="C54" s="18"/>
      <c r="D54" s="22"/>
      <c r="E54" s="23" t="s">
        <v>24</v>
      </c>
      <c r="F54" s="12" t="s">
        <v>25</v>
      </c>
      <c r="G54" s="28">
        <v>1</v>
      </c>
      <c r="H54" s="21">
        <v>21</v>
      </c>
      <c r="I54" s="24"/>
      <c r="J54" s="4">
        <f t="shared" ref="J54" si="44">H54/100*I54</f>
        <v>0</v>
      </c>
      <c r="K54" s="4">
        <f t="shared" ref="K54" si="45">I54+J54</f>
        <v>0</v>
      </c>
      <c r="L54" s="4">
        <f t="shared" ref="L54" si="46">I54*G54</f>
        <v>0</v>
      </c>
      <c r="M54" s="15">
        <f t="shared" ref="M54" si="47">K54*G54</f>
        <v>0</v>
      </c>
    </row>
    <row r="55" spans="1:13" ht="94.5" customHeight="1" x14ac:dyDescent="0.25">
      <c r="A55" s="14">
        <v>42</v>
      </c>
      <c r="B55" s="18" t="s">
        <v>105</v>
      </c>
      <c r="C55" s="18"/>
      <c r="D55" s="22"/>
      <c r="E55" s="23" t="s">
        <v>24</v>
      </c>
      <c r="F55" s="12" t="s">
        <v>25</v>
      </c>
      <c r="G55" s="28">
        <v>1</v>
      </c>
      <c r="H55" s="21">
        <v>21</v>
      </c>
      <c r="I55" s="24"/>
      <c r="J55" s="4">
        <f t="shared" si="36"/>
        <v>0</v>
      </c>
      <c r="K55" s="4">
        <f t="shared" si="37"/>
        <v>0</v>
      </c>
      <c r="L55" s="4">
        <f t="shared" si="38"/>
        <v>0</v>
      </c>
      <c r="M55" s="15">
        <f t="shared" si="39"/>
        <v>0</v>
      </c>
    </row>
    <row r="56" spans="1:13" ht="12" customHeight="1" x14ac:dyDescent="0.25">
      <c r="A56" s="14"/>
      <c r="B56" s="46" t="s">
        <v>44</v>
      </c>
      <c r="C56" s="18"/>
      <c r="D56" s="22"/>
      <c r="E56" s="23"/>
      <c r="F56" s="12"/>
      <c r="G56" s="28"/>
      <c r="H56" s="21"/>
      <c r="I56" s="24"/>
      <c r="J56" s="4"/>
      <c r="K56" s="4"/>
      <c r="L56" s="4"/>
      <c r="M56" s="15"/>
    </row>
    <row r="57" spans="1:13" ht="94.5" customHeight="1" x14ac:dyDescent="0.25">
      <c r="A57" s="14">
        <v>43</v>
      </c>
      <c r="B57" s="18" t="s">
        <v>89</v>
      </c>
      <c r="C57" s="18"/>
      <c r="D57" s="22"/>
      <c r="E57" s="23" t="s">
        <v>24</v>
      </c>
      <c r="F57" s="12" t="s">
        <v>25</v>
      </c>
      <c r="G57" s="28">
        <v>1</v>
      </c>
      <c r="H57" s="21">
        <v>21</v>
      </c>
      <c r="I57" s="24"/>
      <c r="J57" s="4">
        <f t="shared" si="36"/>
        <v>0</v>
      </c>
      <c r="K57" s="4">
        <f t="shared" si="37"/>
        <v>0</v>
      </c>
      <c r="L57" s="4">
        <f t="shared" si="38"/>
        <v>0</v>
      </c>
      <c r="M57" s="15">
        <f t="shared" si="39"/>
        <v>0</v>
      </c>
    </row>
    <row r="58" spans="1:13" ht="94.5" customHeight="1" x14ac:dyDescent="0.25">
      <c r="A58" s="14">
        <v>44</v>
      </c>
      <c r="B58" s="18" t="s">
        <v>83</v>
      </c>
      <c r="C58" s="18"/>
      <c r="D58" s="22"/>
      <c r="E58" s="23" t="s">
        <v>24</v>
      </c>
      <c r="F58" s="12" t="s">
        <v>25</v>
      </c>
      <c r="G58" s="28">
        <v>1</v>
      </c>
      <c r="H58" s="21">
        <v>21</v>
      </c>
      <c r="I58" s="24"/>
      <c r="J58" s="4">
        <f t="shared" si="36"/>
        <v>0</v>
      </c>
      <c r="K58" s="4">
        <f t="shared" si="37"/>
        <v>0</v>
      </c>
      <c r="L58" s="4">
        <f t="shared" si="38"/>
        <v>0</v>
      </c>
      <c r="M58" s="15">
        <f t="shared" si="39"/>
        <v>0</v>
      </c>
    </row>
    <row r="59" spans="1:13" ht="91.5" customHeight="1" x14ac:dyDescent="0.25">
      <c r="A59" s="14">
        <v>45</v>
      </c>
      <c r="B59" s="18" t="s">
        <v>96</v>
      </c>
      <c r="C59" s="18"/>
      <c r="D59" s="22"/>
      <c r="E59" s="23" t="s">
        <v>24</v>
      </c>
      <c r="F59" s="12" t="s">
        <v>25</v>
      </c>
      <c r="G59" s="28">
        <v>1</v>
      </c>
      <c r="H59" s="21">
        <v>21</v>
      </c>
      <c r="I59" s="24"/>
      <c r="J59" s="4">
        <f t="shared" si="36"/>
        <v>0</v>
      </c>
      <c r="K59" s="4">
        <f t="shared" si="37"/>
        <v>0</v>
      </c>
      <c r="L59" s="4">
        <f t="shared" si="38"/>
        <v>0</v>
      </c>
      <c r="M59" s="15">
        <f t="shared" si="39"/>
        <v>0</v>
      </c>
    </row>
    <row r="60" spans="1:13" ht="150.75" customHeight="1" x14ac:dyDescent="0.25">
      <c r="A60" s="14">
        <v>46</v>
      </c>
      <c r="B60" s="18" t="s">
        <v>59</v>
      </c>
      <c r="C60" s="44"/>
      <c r="D60" s="22"/>
      <c r="E60" s="23" t="s">
        <v>24</v>
      </c>
      <c r="F60" s="12" t="s">
        <v>25</v>
      </c>
      <c r="G60" s="28">
        <v>1</v>
      </c>
      <c r="H60" s="21">
        <v>21</v>
      </c>
      <c r="I60" s="24"/>
      <c r="J60" s="4">
        <f t="shared" si="36"/>
        <v>0</v>
      </c>
      <c r="K60" s="4">
        <f t="shared" si="37"/>
        <v>0</v>
      </c>
      <c r="L60" s="4">
        <f t="shared" si="38"/>
        <v>0</v>
      </c>
      <c r="M60" s="15">
        <f t="shared" si="39"/>
        <v>0</v>
      </c>
    </row>
    <row r="61" spans="1:13" ht="90" customHeight="1" x14ac:dyDescent="0.25">
      <c r="A61" s="14">
        <v>47</v>
      </c>
      <c r="B61" s="18" t="s">
        <v>60</v>
      </c>
      <c r="C61" s="44"/>
      <c r="D61" s="22"/>
      <c r="E61" s="23" t="s">
        <v>24</v>
      </c>
      <c r="F61" s="12" t="s">
        <v>25</v>
      </c>
      <c r="G61" s="28">
        <v>1</v>
      </c>
      <c r="H61" s="21">
        <v>21</v>
      </c>
      <c r="I61" s="24"/>
      <c r="J61" s="4">
        <f t="shared" ref="J61:J88" si="48">H61/100*I61</f>
        <v>0</v>
      </c>
      <c r="K61" s="4">
        <f t="shared" ref="K61:K88" si="49">I61+J61</f>
        <v>0</v>
      </c>
      <c r="L61" s="4">
        <f t="shared" ref="L61:L88" si="50">I61*G61</f>
        <v>0</v>
      </c>
      <c r="M61" s="15">
        <f t="shared" ref="M61:M88" si="51">K61*G61</f>
        <v>0</v>
      </c>
    </row>
    <row r="62" spans="1:13" ht="94.5" customHeight="1" x14ac:dyDescent="0.25">
      <c r="A62" s="14">
        <v>48</v>
      </c>
      <c r="B62" s="18" t="s">
        <v>61</v>
      </c>
      <c r="C62"/>
      <c r="D62" s="22"/>
      <c r="E62" s="23" t="s">
        <v>24</v>
      </c>
      <c r="F62" s="12" t="s">
        <v>25</v>
      </c>
      <c r="G62" s="28">
        <v>1</v>
      </c>
      <c r="H62" s="21">
        <v>21</v>
      </c>
      <c r="I62" s="24"/>
      <c r="J62" s="4">
        <f t="shared" si="48"/>
        <v>0</v>
      </c>
      <c r="K62" s="4">
        <f t="shared" si="49"/>
        <v>0</v>
      </c>
      <c r="L62" s="4">
        <f t="shared" si="50"/>
        <v>0</v>
      </c>
      <c r="M62" s="15">
        <f t="shared" si="51"/>
        <v>0</v>
      </c>
    </row>
    <row r="63" spans="1:13" ht="94.5" customHeight="1" x14ac:dyDescent="0.25">
      <c r="A63" s="14">
        <v>49</v>
      </c>
      <c r="B63" s="18" t="s">
        <v>62</v>
      </c>
      <c r="C63" s="18"/>
      <c r="D63" s="22"/>
      <c r="E63" s="23" t="s">
        <v>24</v>
      </c>
      <c r="F63" s="12" t="s">
        <v>25</v>
      </c>
      <c r="G63" s="28">
        <v>1</v>
      </c>
      <c r="H63" s="21">
        <v>21</v>
      </c>
      <c r="I63" s="24"/>
      <c r="J63" s="4">
        <f t="shared" si="48"/>
        <v>0</v>
      </c>
      <c r="K63" s="4">
        <f t="shared" si="49"/>
        <v>0</v>
      </c>
      <c r="L63" s="4">
        <f t="shared" si="50"/>
        <v>0</v>
      </c>
      <c r="M63" s="15">
        <f t="shared" si="51"/>
        <v>0</v>
      </c>
    </row>
    <row r="64" spans="1:13" ht="93" customHeight="1" x14ac:dyDescent="0.25">
      <c r="A64" s="14">
        <v>50</v>
      </c>
      <c r="B64" s="18" t="s">
        <v>93</v>
      </c>
      <c r="C64" s="18"/>
      <c r="D64" s="22"/>
      <c r="E64" s="23" t="s">
        <v>24</v>
      </c>
      <c r="F64" s="12" t="s">
        <v>25</v>
      </c>
      <c r="G64" s="28">
        <v>1</v>
      </c>
      <c r="H64" s="21">
        <v>21</v>
      </c>
      <c r="I64" s="24"/>
      <c r="J64" s="4">
        <f t="shared" si="48"/>
        <v>0</v>
      </c>
      <c r="K64" s="4">
        <f t="shared" si="49"/>
        <v>0</v>
      </c>
      <c r="L64" s="4">
        <f t="shared" si="50"/>
        <v>0</v>
      </c>
      <c r="M64" s="15">
        <f t="shared" si="51"/>
        <v>0</v>
      </c>
    </row>
    <row r="65" spans="1:13" ht="94.5" customHeight="1" x14ac:dyDescent="0.25">
      <c r="A65" s="14">
        <v>51</v>
      </c>
      <c r="B65" s="18" t="s">
        <v>57</v>
      </c>
      <c r="C65" s="18"/>
      <c r="D65" s="22"/>
      <c r="E65" s="23" t="s">
        <v>24</v>
      </c>
      <c r="F65" s="12" t="s">
        <v>25</v>
      </c>
      <c r="G65" s="28">
        <v>1</v>
      </c>
      <c r="H65" s="21">
        <v>21</v>
      </c>
      <c r="I65" s="24"/>
      <c r="J65" s="4">
        <f t="shared" si="48"/>
        <v>0</v>
      </c>
      <c r="K65" s="4">
        <f t="shared" si="49"/>
        <v>0</v>
      </c>
      <c r="L65" s="4">
        <f t="shared" si="50"/>
        <v>0</v>
      </c>
      <c r="M65" s="15">
        <f t="shared" si="51"/>
        <v>0</v>
      </c>
    </row>
    <row r="66" spans="1:13" ht="94.5" customHeight="1" x14ac:dyDescent="0.25">
      <c r="A66" s="14">
        <v>52</v>
      </c>
      <c r="B66" s="18" t="s">
        <v>103</v>
      </c>
      <c r="C66" s="18"/>
      <c r="D66" s="22"/>
      <c r="E66" s="23" t="s">
        <v>24</v>
      </c>
      <c r="F66" s="12" t="s">
        <v>25</v>
      </c>
      <c r="G66" s="28">
        <v>1</v>
      </c>
      <c r="H66" s="21">
        <v>21</v>
      </c>
      <c r="I66" s="24"/>
      <c r="J66" s="4">
        <f t="shared" si="48"/>
        <v>0</v>
      </c>
      <c r="K66" s="4">
        <f t="shared" si="49"/>
        <v>0</v>
      </c>
      <c r="L66" s="4">
        <f t="shared" si="50"/>
        <v>0</v>
      </c>
      <c r="M66" s="15">
        <f t="shared" si="51"/>
        <v>0</v>
      </c>
    </row>
    <row r="67" spans="1:13" ht="88.5" customHeight="1" x14ac:dyDescent="0.25">
      <c r="A67" s="14">
        <v>53</v>
      </c>
      <c r="B67" s="18" t="s">
        <v>110</v>
      </c>
      <c r="C67" s="18"/>
      <c r="D67" s="22"/>
      <c r="E67" s="23" t="s">
        <v>24</v>
      </c>
      <c r="F67" s="12" t="s">
        <v>25</v>
      </c>
      <c r="G67" s="28">
        <v>1</v>
      </c>
      <c r="H67" s="21">
        <v>21</v>
      </c>
      <c r="I67" s="24"/>
      <c r="J67" s="4">
        <f t="shared" si="48"/>
        <v>0</v>
      </c>
      <c r="K67" s="4">
        <f t="shared" si="49"/>
        <v>0</v>
      </c>
      <c r="L67" s="4">
        <f t="shared" si="50"/>
        <v>0</v>
      </c>
      <c r="M67" s="15">
        <f t="shared" si="51"/>
        <v>0</v>
      </c>
    </row>
    <row r="68" spans="1:13" ht="94.5" customHeight="1" x14ac:dyDescent="0.25">
      <c r="A68" s="14">
        <v>54</v>
      </c>
      <c r="B68" s="18" t="s">
        <v>102</v>
      </c>
      <c r="C68" s="18"/>
      <c r="D68" s="22"/>
      <c r="E68" s="23" t="s">
        <v>24</v>
      </c>
      <c r="F68" s="12" t="s">
        <v>25</v>
      </c>
      <c r="G68" s="28">
        <v>2</v>
      </c>
      <c r="H68" s="21">
        <v>21</v>
      </c>
      <c r="I68" s="24"/>
      <c r="J68" s="4">
        <f t="shared" si="48"/>
        <v>0</v>
      </c>
      <c r="K68" s="4">
        <f t="shared" si="49"/>
        <v>0</v>
      </c>
      <c r="L68" s="4">
        <f t="shared" si="50"/>
        <v>0</v>
      </c>
      <c r="M68" s="15">
        <f t="shared" si="51"/>
        <v>0</v>
      </c>
    </row>
    <row r="69" spans="1:13" ht="94.5" customHeight="1" x14ac:dyDescent="0.25">
      <c r="A69" s="14">
        <v>55</v>
      </c>
      <c r="B69" s="18" t="s">
        <v>101</v>
      </c>
      <c r="C69" s="18"/>
      <c r="D69" s="22"/>
      <c r="E69" s="23" t="s">
        <v>24</v>
      </c>
      <c r="F69" s="12" t="s">
        <v>25</v>
      </c>
      <c r="G69" s="28">
        <v>1</v>
      </c>
      <c r="H69" s="21">
        <v>21</v>
      </c>
      <c r="I69" s="24"/>
      <c r="J69" s="4">
        <f t="shared" si="48"/>
        <v>0</v>
      </c>
      <c r="K69" s="4">
        <f t="shared" si="49"/>
        <v>0</v>
      </c>
      <c r="L69" s="4">
        <f t="shared" si="50"/>
        <v>0</v>
      </c>
      <c r="M69" s="15">
        <f t="shared" si="51"/>
        <v>0</v>
      </c>
    </row>
    <row r="70" spans="1:13" ht="12.75" customHeight="1" x14ac:dyDescent="0.25">
      <c r="A70" s="14"/>
      <c r="B70" s="46" t="s">
        <v>45</v>
      </c>
      <c r="C70" s="18"/>
      <c r="D70" s="22"/>
      <c r="E70" s="23"/>
      <c r="F70" s="12"/>
      <c r="G70" s="28"/>
      <c r="H70" s="21"/>
      <c r="I70" s="24"/>
      <c r="J70" s="4"/>
      <c r="K70" s="4"/>
      <c r="L70" s="4"/>
      <c r="M70" s="15"/>
    </row>
    <row r="71" spans="1:13" ht="94.5" customHeight="1" x14ac:dyDescent="0.25">
      <c r="A71" s="14">
        <v>56</v>
      </c>
      <c r="B71" s="18" t="s">
        <v>63</v>
      </c>
      <c r="C71" s="18"/>
      <c r="D71" s="22"/>
      <c r="E71" s="23" t="s">
        <v>24</v>
      </c>
      <c r="F71" s="12" t="s">
        <v>25</v>
      </c>
      <c r="G71" s="28">
        <v>1</v>
      </c>
      <c r="H71" s="21">
        <v>21</v>
      </c>
      <c r="I71" s="24"/>
      <c r="J71" s="4">
        <f t="shared" si="48"/>
        <v>0</v>
      </c>
      <c r="K71" s="4">
        <f t="shared" si="49"/>
        <v>0</v>
      </c>
      <c r="L71" s="4">
        <f t="shared" si="50"/>
        <v>0</v>
      </c>
      <c r="M71" s="15">
        <f t="shared" si="51"/>
        <v>0</v>
      </c>
    </row>
    <row r="72" spans="1:13" ht="94.5" customHeight="1" x14ac:dyDescent="0.25">
      <c r="A72" s="14">
        <v>57</v>
      </c>
      <c r="B72" s="18" t="s">
        <v>56</v>
      </c>
      <c r="C72" s="18"/>
      <c r="D72" s="22"/>
      <c r="E72" s="23" t="s">
        <v>24</v>
      </c>
      <c r="F72" s="12" t="s">
        <v>25</v>
      </c>
      <c r="G72" s="28">
        <v>1</v>
      </c>
      <c r="H72" s="21">
        <v>21</v>
      </c>
      <c r="I72" s="24"/>
      <c r="J72" s="4">
        <f t="shared" ref="J72" si="52">H72/100*I72</f>
        <v>0</v>
      </c>
      <c r="K72" s="4">
        <f t="shared" ref="K72" si="53">I72+J72</f>
        <v>0</v>
      </c>
      <c r="L72" s="4">
        <f t="shared" ref="L72" si="54">I72*G72</f>
        <v>0</v>
      </c>
      <c r="M72" s="15">
        <f t="shared" ref="M72" si="55">K72*G72</f>
        <v>0</v>
      </c>
    </row>
    <row r="73" spans="1:13" ht="105" customHeight="1" x14ac:dyDescent="0.25">
      <c r="A73" s="14">
        <v>58</v>
      </c>
      <c r="B73" s="18" t="s">
        <v>90</v>
      </c>
      <c r="C73" s="18"/>
      <c r="D73" s="22"/>
      <c r="E73" s="23" t="s">
        <v>24</v>
      </c>
      <c r="F73" s="12" t="s">
        <v>25</v>
      </c>
      <c r="G73" s="28">
        <v>1</v>
      </c>
      <c r="H73" s="21">
        <v>21</v>
      </c>
      <c r="I73" s="24"/>
      <c r="J73" s="4">
        <f t="shared" si="48"/>
        <v>0</v>
      </c>
      <c r="K73" s="4">
        <f t="shared" si="49"/>
        <v>0</v>
      </c>
      <c r="L73" s="4">
        <f t="shared" si="50"/>
        <v>0</v>
      </c>
      <c r="M73" s="15">
        <f t="shared" si="51"/>
        <v>0</v>
      </c>
    </row>
    <row r="74" spans="1:13" ht="85.5" customHeight="1" x14ac:dyDescent="0.25">
      <c r="A74" s="14">
        <v>59</v>
      </c>
      <c r="B74" s="45" t="s">
        <v>40</v>
      </c>
      <c r="C74" s="45"/>
      <c r="D74" s="22"/>
      <c r="E74" s="23" t="s">
        <v>24</v>
      </c>
      <c r="F74" s="12" t="s">
        <v>25</v>
      </c>
      <c r="G74" s="28">
        <v>1</v>
      </c>
      <c r="H74" s="21">
        <v>21</v>
      </c>
      <c r="I74" s="24"/>
      <c r="J74" s="4">
        <f t="shared" si="48"/>
        <v>0</v>
      </c>
      <c r="K74" s="4">
        <f t="shared" si="49"/>
        <v>0</v>
      </c>
      <c r="L74" s="4">
        <f t="shared" si="50"/>
        <v>0</v>
      </c>
      <c r="M74" s="15">
        <f t="shared" si="51"/>
        <v>0</v>
      </c>
    </row>
    <row r="75" spans="1:13" ht="94.5" customHeight="1" x14ac:dyDescent="0.25">
      <c r="A75" s="14">
        <v>60</v>
      </c>
      <c r="B75" s="33" t="s">
        <v>58</v>
      </c>
      <c r="C75"/>
      <c r="D75" s="22"/>
      <c r="E75" s="23" t="s">
        <v>24</v>
      </c>
      <c r="F75" s="12" t="s">
        <v>25</v>
      </c>
      <c r="G75" s="28">
        <v>1</v>
      </c>
      <c r="H75" s="21">
        <v>21</v>
      </c>
      <c r="I75" s="24"/>
      <c r="J75" s="4">
        <f t="shared" si="48"/>
        <v>0</v>
      </c>
      <c r="K75" s="4">
        <f t="shared" si="49"/>
        <v>0</v>
      </c>
      <c r="L75" s="4">
        <f t="shared" si="50"/>
        <v>0</v>
      </c>
      <c r="M75" s="15">
        <f t="shared" si="51"/>
        <v>0</v>
      </c>
    </row>
    <row r="76" spans="1:13" ht="15.75" customHeight="1" x14ac:dyDescent="0.25">
      <c r="A76" s="14"/>
      <c r="B76" s="46" t="s">
        <v>46</v>
      </c>
      <c r="C76" s="18"/>
      <c r="D76" s="22"/>
      <c r="E76" s="23"/>
      <c r="F76" s="12"/>
      <c r="G76" s="28"/>
      <c r="H76" s="21"/>
      <c r="I76" s="24"/>
      <c r="J76" s="4"/>
      <c r="K76" s="4"/>
      <c r="L76" s="4"/>
      <c r="M76" s="15"/>
    </row>
    <row r="77" spans="1:13" ht="94.5" customHeight="1" x14ac:dyDescent="0.25">
      <c r="A77" s="14">
        <v>61</v>
      </c>
      <c r="B77" s="18" t="s">
        <v>64</v>
      </c>
      <c r="C77" s="18"/>
      <c r="D77" s="22"/>
      <c r="E77" s="23" t="s">
        <v>24</v>
      </c>
      <c r="F77" s="12" t="s">
        <v>25</v>
      </c>
      <c r="G77" s="28">
        <v>1</v>
      </c>
      <c r="H77" s="21">
        <v>21</v>
      </c>
      <c r="I77" s="24"/>
      <c r="J77" s="4">
        <f t="shared" si="48"/>
        <v>0</v>
      </c>
      <c r="K77" s="4">
        <f t="shared" si="49"/>
        <v>0</v>
      </c>
      <c r="L77" s="4">
        <f t="shared" si="50"/>
        <v>0</v>
      </c>
      <c r="M77" s="15">
        <f t="shared" si="51"/>
        <v>0</v>
      </c>
    </row>
    <row r="78" spans="1:13" ht="94.5" customHeight="1" x14ac:dyDescent="0.25">
      <c r="A78" s="14">
        <v>62</v>
      </c>
      <c r="B78" s="18" t="s">
        <v>65</v>
      </c>
      <c r="C78" s="18"/>
      <c r="D78" s="22"/>
      <c r="E78" s="23" t="s">
        <v>24</v>
      </c>
      <c r="F78" s="12" t="s">
        <v>25</v>
      </c>
      <c r="G78" s="28">
        <v>1</v>
      </c>
      <c r="H78" s="21">
        <v>21</v>
      </c>
      <c r="I78" s="24"/>
      <c r="J78" s="4">
        <f t="shared" si="48"/>
        <v>0</v>
      </c>
      <c r="K78" s="4">
        <f t="shared" si="49"/>
        <v>0</v>
      </c>
      <c r="L78" s="4">
        <f t="shared" si="50"/>
        <v>0</v>
      </c>
      <c r="M78" s="15">
        <f t="shared" si="51"/>
        <v>0</v>
      </c>
    </row>
    <row r="79" spans="1:13" ht="100.5" customHeight="1" x14ac:dyDescent="0.25">
      <c r="A79" s="14">
        <v>63</v>
      </c>
      <c r="B79" s="18" t="s">
        <v>50</v>
      </c>
      <c r="C79" s="18"/>
      <c r="D79" s="22"/>
      <c r="E79" s="23" t="s">
        <v>24</v>
      </c>
      <c r="F79" s="12" t="s">
        <v>25</v>
      </c>
      <c r="G79" s="28">
        <v>1</v>
      </c>
      <c r="H79" s="21">
        <v>21</v>
      </c>
      <c r="I79" s="24"/>
      <c r="J79" s="4">
        <f t="shared" si="48"/>
        <v>0</v>
      </c>
      <c r="K79" s="4">
        <f t="shared" si="49"/>
        <v>0</v>
      </c>
      <c r="L79" s="4">
        <f t="shared" si="50"/>
        <v>0</v>
      </c>
      <c r="M79" s="15">
        <f t="shared" si="51"/>
        <v>0</v>
      </c>
    </row>
    <row r="80" spans="1:13" ht="94.5" customHeight="1" x14ac:dyDescent="0.25">
      <c r="A80" s="14">
        <v>64</v>
      </c>
      <c r="B80" s="18" t="s">
        <v>66</v>
      </c>
      <c r="C80" s="18"/>
      <c r="D80" s="22"/>
      <c r="E80" s="23" t="s">
        <v>24</v>
      </c>
      <c r="F80" s="12" t="s">
        <v>25</v>
      </c>
      <c r="G80" s="28">
        <v>1</v>
      </c>
      <c r="H80" s="21">
        <v>21</v>
      </c>
      <c r="I80" s="24"/>
      <c r="J80" s="4">
        <f t="shared" si="48"/>
        <v>0</v>
      </c>
      <c r="K80" s="4">
        <f t="shared" si="49"/>
        <v>0</v>
      </c>
      <c r="L80" s="4">
        <f t="shared" si="50"/>
        <v>0</v>
      </c>
      <c r="M80" s="15">
        <f t="shared" si="51"/>
        <v>0</v>
      </c>
    </row>
    <row r="81" spans="1:13" ht="13.5" customHeight="1" x14ac:dyDescent="0.25">
      <c r="A81" s="14"/>
      <c r="B81" s="46" t="s">
        <v>47</v>
      </c>
      <c r="C81" s="18"/>
      <c r="D81" s="22"/>
      <c r="E81" s="23"/>
      <c r="F81" s="12"/>
      <c r="G81" s="28"/>
      <c r="H81" s="21"/>
      <c r="I81" s="24"/>
      <c r="J81" s="4"/>
      <c r="K81" s="4"/>
      <c r="L81" s="4"/>
      <c r="M81" s="15"/>
    </row>
    <row r="82" spans="1:13" ht="94.5" customHeight="1" x14ac:dyDescent="0.25">
      <c r="A82" s="14">
        <v>65</v>
      </c>
      <c r="B82" s="18" t="s">
        <v>91</v>
      </c>
      <c r="C82" s="18"/>
      <c r="D82" s="22"/>
      <c r="E82" s="23" t="s">
        <v>24</v>
      </c>
      <c r="F82" s="12" t="s">
        <v>25</v>
      </c>
      <c r="G82" s="28">
        <v>1</v>
      </c>
      <c r="H82" s="21">
        <v>21</v>
      </c>
      <c r="I82" s="24"/>
      <c r="J82" s="4">
        <f t="shared" ref="J82:J87" si="56">H82/100*I82</f>
        <v>0</v>
      </c>
      <c r="K82" s="4">
        <f t="shared" ref="K82:K87" si="57">I82+J82</f>
        <v>0</v>
      </c>
      <c r="L82" s="4">
        <f t="shared" ref="L82:L87" si="58">I82*G82</f>
        <v>0</v>
      </c>
      <c r="M82" s="15">
        <f t="shared" ref="M82:M87" si="59">K82*G82</f>
        <v>0</v>
      </c>
    </row>
    <row r="83" spans="1:13" ht="85.5" customHeight="1" x14ac:dyDescent="0.25">
      <c r="A83" s="14">
        <v>66</v>
      </c>
      <c r="B83" s="45" t="s">
        <v>40</v>
      </c>
      <c r="C83" s="45"/>
      <c r="D83" s="22"/>
      <c r="E83" s="23" t="s">
        <v>24</v>
      </c>
      <c r="F83" s="12" t="s">
        <v>25</v>
      </c>
      <c r="G83" s="28">
        <v>1</v>
      </c>
      <c r="H83" s="21">
        <v>21</v>
      </c>
      <c r="I83" s="24"/>
      <c r="J83" s="4">
        <f t="shared" si="56"/>
        <v>0</v>
      </c>
      <c r="K83" s="4">
        <f t="shared" si="57"/>
        <v>0</v>
      </c>
      <c r="L83" s="4">
        <f t="shared" si="58"/>
        <v>0</v>
      </c>
      <c r="M83" s="15">
        <f t="shared" si="59"/>
        <v>0</v>
      </c>
    </row>
    <row r="84" spans="1:13" ht="106.5" customHeight="1" x14ac:dyDescent="0.25">
      <c r="A84" s="14">
        <v>67</v>
      </c>
      <c r="B84" s="18" t="s">
        <v>67</v>
      </c>
      <c r="C84"/>
      <c r="D84" s="22"/>
      <c r="E84" s="23" t="s">
        <v>24</v>
      </c>
      <c r="F84" s="12" t="s">
        <v>25</v>
      </c>
      <c r="G84" s="28">
        <v>1</v>
      </c>
      <c r="H84" s="21">
        <v>21</v>
      </c>
      <c r="I84" s="24"/>
      <c r="J84" s="4">
        <f t="shared" si="56"/>
        <v>0</v>
      </c>
      <c r="K84" s="4">
        <f t="shared" si="57"/>
        <v>0</v>
      </c>
      <c r="L84" s="4">
        <f t="shared" si="58"/>
        <v>0</v>
      </c>
      <c r="M84" s="15">
        <f t="shared" si="59"/>
        <v>0</v>
      </c>
    </row>
    <row r="85" spans="1:13" ht="94.5" customHeight="1" x14ac:dyDescent="0.25">
      <c r="A85" s="14">
        <v>68</v>
      </c>
      <c r="B85" s="18" t="s">
        <v>48</v>
      </c>
      <c r="C85" s="18"/>
      <c r="D85" s="22"/>
      <c r="E85" s="23" t="s">
        <v>24</v>
      </c>
      <c r="F85" s="12" t="s">
        <v>25</v>
      </c>
      <c r="G85" s="28">
        <v>1</v>
      </c>
      <c r="H85" s="21">
        <v>21</v>
      </c>
      <c r="I85" s="24"/>
      <c r="J85" s="4">
        <f t="shared" si="56"/>
        <v>0</v>
      </c>
      <c r="K85" s="4">
        <f t="shared" si="57"/>
        <v>0</v>
      </c>
      <c r="L85" s="4">
        <f t="shared" si="58"/>
        <v>0</v>
      </c>
      <c r="M85" s="15">
        <f t="shared" si="59"/>
        <v>0</v>
      </c>
    </row>
    <row r="86" spans="1:13" ht="82.5" customHeight="1" x14ac:dyDescent="0.25">
      <c r="A86" s="14">
        <v>69</v>
      </c>
      <c r="B86" s="18" t="s">
        <v>100</v>
      </c>
      <c r="C86" s="18"/>
      <c r="D86" s="22"/>
      <c r="E86" s="23" t="s">
        <v>24</v>
      </c>
      <c r="F86" s="12" t="s">
        <v>25</v>
      </c>
      <c r="G86" s="28">
        <v>1</v>
      </c>
      <c r="H86" s="21">
        <v>21</v>
      </c>
      <c r="I86" s="24"/>
      <c r="J86" s="4">
        <f t="shared" si="56"/>
        <v>0</v>
      </c>
      <c r="K86" s="4">
        <f t="shared" si="57"/>
        <v>0</v>
      </c>
      <c r="L86" s="4">
        <f t="shared" si="58"/>
        <v>0</v>
      </c>
      <c r="M86" s="15">
        <f t="shared" si="59"/>
        <v>0</v>
      </c>
    </row>
    <row r="87" spans="1:13" ht="94.5" customHeight="1" x14ac:dyDescent="0.25">
      <c r="A87" s="14">
        <v>70</v>
      </c>
      <c r="B87" s="18" t="s">
        <v>68</v>
      </c>
      <c r="C87" s="18"/>
      <c r="D87" s="22"/>
      <c r="E87" s="23" t="s">
        <v>24</v>
      </c>
      <c r="F87" s="12" t="s">
        <v>25</v>
      </c>
      <c r="G87" s="28">
        <v>1</v>
      </c>
      <c r="H87" s="21">
        <v>21</v>
      </c>
      <c r="I87" s="24"/>
      <c r="J87" s="4">
        <f t="shared" si="56"/>
        <v>0</v>
      </c>
      <c r="K87" s="4">
        <f t="shared" si="57"/>
        <v>0</v>
      </c>
      <c r="L87" s="4">
        <f t="shared" si="58"/>
        <v>0</v>
      </c>
      <c r="M87" s="15">
        <f t="shared" si="59"/>
        <v>0</v>
      </c>
    </row>
    <row r="88" spans="1:13" ht="94.5" customHeight="1" x14ac:dyDescent="0.25">
      <c r="A88" s="14">
        <v>71</v>
      </c>
      <c r="B88" s="18" t="s">
        <v>81</v>
      </c>
      <c r="C88" s="18"/>
      <c r="D88" s="22"/>
      <c r="E88" s="23" t="s">
        <v>24</v>
      </c>
      <c r="F88" s="12" t="s">
        <v>25</v>
      </c>
      <c r="G88" s="28">
        <v>1</v>
      </c>
      <c r="H88" s="21">
        <v>21</v>
      </c>
      <c r="I88" s="24"/>
      <c r="J88" s="4">
        <f t="shared" si="48"/>
        <v>0</v>
      </c>
      <c r="K88" s="4">
        <f t="shared" si="49"/>
        <v>0</v>
      </c>
      <c r="L88" s="4">
        <f t="shared" si="50"/>
        <v>0</v>
      </c>
      <c r="M88" s="15">
        <f t="shared" si="51"/>
        <v>0</v>
      </c>
    </row>
    <row r="89" spans="1:13" ht="94.5" customHeight="1" x14ac:dyDescent="0.25">
      <c r="A89" s="14">
        <v>72</v>
      </c>
      <c r="B89" s="18" t="s">
        <v>69</v>
      </c>
      <c r="C89" s="18"/>
      <c r="D89" s="22"/>
      <c r="E89" s="23" t="s">
        <v>24</v>
      </c>
      <c r="F89" s="12" t="s">
        <v>25</v>
      </c>
      <c r="G89" s="28">
        <v>1</v>
      </c>
      <c r="H89" s="21">
        <v>21</v>
      </c>
      <c r="I89" s="24"/>
      <c r="J89" s="4">
        <f t="shared" ref="J89:J90" si="60">H89/100*I89</f>
        <v>0</v>
      </c>
      <c r="K89" s="4">
        <f t="shared" ref="K89:K90" si="61">I89+J89</f>
        <v>0</v>
      </c>
      <c r="L89" s="4">
        <f t="shared" ref="L89:L90" si="62">I89*G89</f>
        <v>0</v>
      </c>
      <c r="M89" s="15">
        <f t="shared" ref="M89:M90" si="63">K89*G89</f>
        <v>0</v>
      </c>
    </row>
    <row r="90" spans="1:13" ht="94.5" customHeight="1" x14ac:dyDescent="0.25">
      <c r="A90" s="14">
        <v>73</v>
      </c>
      <c r="B90" s="18" t="s">
        <v>80</v>
      </c>
      <c r="C90" s="18"/>
      <c r="D90" s="22"/>
      <c r="E90" s="23" t="s">
        <v>24</v>
      </c>
      <c r="F90" s="12" t="s">
        <v>25</v>
      </c>
      <c r="G90" s="28">
        <v>2</v>
      </c>
      <c r="H90" s="21">
        <v>21</v>
      </c>
      <c r="I90" s="24"/>
      <c r="J90" s="4">
        <f t="shared" si="60"/>
        <v>0</v>
      </c>
      <c r="K90" s="4">
        <f t="shared" si="61"/>
        <v>0</v>
      </c>
      <c r="L90" s="4">
        <f t="shared" si="62"/>
        <v>0</v>
      </c>
      <c r="M90" s="15">
        <f t="shared" si="63"/>
        <v>0</v>
      </c>
    </row>
    <row r="91" spans="1:13" ht="16.5" thickBot="1" x14ac:dyDescent="0.3">
      <c r="A91" s="6"/>
      <c r="B91" s="19"/>
      <c r="C91" s="19"/>
      <c r="D91" s="6"/>
      <c r="E91" s="6"/>
      <c r="F91" s="6"/>
      <c r="H91" s="6"/>
      <c r="I91" s="6"/>
      <c r="J91" s="6"/>
      <c r="K91" s="6"/>
      <c r="L91" s="6"/>
      <c r="M91" s="6"/>
    </row>
    <row r="92" spans="1:13" ht="30.75" customHeight="1" x14ac:dyDescent="0.3">
      <c r="A92" s="54" t="s">
        <v>21</v>
      </c>
      <c r="B92" s="55"/>
      <c r="C92" s="56"/>
      <c r="D92" s="30">
        <f>SUM(L11:L90)</f>
        <v>0</v>
      </c>
      <c r="E92" s="6"/>
      <c r="F92" s="6"/>
      <c r="G92" s="6"/>
      <c r="H92" s="6"/>
      <c r="I92" s="6"/>
      <c r="J92" s="6"/>
      <c r="K92" s="6"/>
      <c r="L92" s="6"/>
      <c r="M92" s="6"/>
    </row>
    <row r="93" spans="1:13" ht="27.75" customHeight="1" x14ac:dyDescent="0.3">
      <c r="A93" s="62" t="s">
        <v>17</v>
      </c>
      <c r="B93" s="63"/>
      <c r="C93" s="64"/>
      <c r="D93" s="31">
        <f>D94-D92</f>
        <v>0</v>
      </c>
      <c r="E93" s="5"/>
      <c r="F93" s="5"/>
      <c r="G93" s="5"/>
      <c r="H93" s="7"/>
      <c r="I93" s="7"/>
      <c r="J93" s="5"/>
      <c r="K93" s="6"/>
      <c r="L93" s="6"/>
      <c r="M93" s="6"/>
    </row>
    <row r="94" spans="1:13" ht="29.25" customHeight="1" thickBot="1" x14ac:dyDescent="0.35">
      <c r="A94" s="65" t="s">
        <v>22</v>
      </c>
      <c r="B94" s="66"/>
      <c r="C94" s="67"/>
      <c r="D94" s="32">
        <f>SUM(M11:M90)</f>
        <v>0</v>
      </c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8"/>
      <c r="B95" s="20"/>
      <c r="C95" s="20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ht="63.75" customHeight="1" x14ac:dyDescent="0.25">
      <c r="A96" s="58" t="s">
        <v>84</v>
      </c>
      <c r="B96" s="59"/>
      <c r="C96" s="59"/>
      <c r="D96" s="60"/>
      <c r="E96" s="8"/>
      <c r="F96" s="8"/>
      <c r="G96" s="8"/>
      <c r="H96" s="8"/>
      <c r="I96" s="8"/>
      <c r="J96" s="8"/>
      <c r="K96" s="8"/>
      <c r="L96" s="8"/>
      <c r="M96" s="8"/>
    </row>
  </sheetData>
  <sheetProtection algorithmName="SHA-512" hashValue="NjYYeuZFrRmF46m8xI3YTI5L8k20o2NcpvOTHhzPiL7xQt5qFvqEx+HPqGVV3ANwCJGyWxxS34xi1vYlK7wPzg==" saltValue="V8p2frVp46aq4Z7cUt+dVA==" spinCount="100000" sheet="1" formatCells="0" formatColumns="0" formatRows="0"/>
  <mergeCells count="18">
    <mergeCell ref="D8:D9"/>
    <mergeCell ref="E8:E9"/>
    <mergeCell ref="C8:C9"/>
    <mergeCell ref="A5:M5"/>
    <mergeCell ref="A92:C92"/>
    <mergeCell ref="K1:M1"/>
    <mergeCell ref="A96:D96"/>
    <mergeCell ref="K2:M2"/>
    <mergeCell ref="A93:C93"/>
    <mergeCell ref="A94:C94"/>
    <mergeCell ref="A6:C6"/>
    <mergeCell ref="D6:M6"/>
    <mergeCell ref="A4:M4"/>
    <mergeCell ref="F8:F9"/>
    <mergeCell ref="G8:G9"/>
    <mergeCell ref="A8:A9"/>
    <mergeCell ref="H8:M8"/>
    <mergeCell ref="B8:B9"/>
  </mergeCells>
  <dataValidations count="1">
    <dataValidation type="list" allowBlank="1" showInputMessage="1" showErrorMessage="1" sqref="E11:E90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Dobešová Markéta - MO 1350 - ŠIS AČR</dc:creator>
  <cp:lastModifiedBy>Jana Ďuranová</cp:lastModifiedBy>
  <cp:lastPrinted>2022-02-01T13:16:04Z</cp:lastPrinted>
  <dcterms:created xsi:type="dcterms:W3CDTF">2016-09-15T08:40:33Z</dcterms:created>
  <dcterms:modified xsi:type="dcterms:W3CDTF">2022-02-02T06:56:38Z</dcterms:modified>
</cp:coreProperties>
</file>