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ranovaj.NEMNBK\Documents\VZ\DNS02-06 2021 kancel.nábytek pro chir. int. a kardio\"/>
    </mc:Choice>
  </mc:AlternateContent>
  <xr:revisionPtr revIDLastSave="0" documentId="13_ncr:1_{5EB7662B-812B-45AC-9956-341592C0C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Ano">List1!#REF!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" l="1"/>
  <c r="J49" i="1"/>
  <c r="K49" i="1" s="1"/>
  <c r="M49" i="1" s="1"/>
  <c r="L48" i="1"/>
  <c r="J48" i="1"/>
  <c r="K48" i="1" s="1"/>
  <c r="M48" i="1" s="1"/>
  <c r="L47" i="1"/>
  <c r="J47" i="1"/>
  <c r="K47" i="1" s="1"/>
  <c r="M47" i="1" s="1"/>
  <c r="L45" i="1"/>
  <c r="J45" i="1"/>
  <c r="K45" i="1" s="1"/>
  <c r="M45" i="1" s="1"/>
  <c r="L44" i="1"/>
  <c r="J44" i="1"/>
  <c r="K44" i="1" s="1"/>
  <c r="M44" i="1" s="1"/>
  <c r="L43" i="1"/>
  <c r="J43" i="1"/>
  <c r="K43" i="1" s="1"/>
  <c r="M43" i="1" s="1"/>
  <c r="L42" i="1"/>
  <c r="J42" i="1"/>
  <c r="K42" i="1" s="1"/>
  <c r="M42" i="1" s="1"/>
  <c r="L41" i="1"/>
  <c r="J41" i="1"/>
  <c r="K41" i="1" s="1"/>
  <c r="M41" i="1" s="1"/>
  <c r="L40" i="1"/>
  <c r="J40" i="1"/>
  <c r="K40" i="1" s="1"/>
  <c r="M40" i="1" s="1"/>
  <c r="L39" i="1"/>
  <c r="J39" i="1"/>
  <c r="K39" i="1" s="1"/>
  <c r="M39" i="1" s="1"/>
  <c r="L37" i="1"/>
  <c r="J37" i="1"/>
  <c r="K37" i="1" s="1"/>
  <c r="M37" i="1" s="1"/>
  <c r="J14" i="1"/>
  <c r="K14" i="1" s="1"/>
  <c r="M14" i="1" s="1"/>
  <c r="L14" i="1"/>
  <c r="J15" i="1"/>
  <c r="K15" i="1" s="1"/>
  <c r="M15" i="1" s="1"/>
  <c r="L15" i="1"/>
  <c r="J16" i="1"/>
  <c r="K16" i="1" s="1"/>
  <c r="M16" i="1" s="1"/>
  <c r="L16" i="1"/>
  <c r="J17" i="1"/>
  <c r="K17" i="1" s="1"/>
  <c r="M17" i="1" s="1"/>
  <c r="L17" i="1"/>
  <c r="J18" i="1"/>
  <c r="K18" i="1" s="1"/>
  <c r="M18" i="1" s="1"/>
  <c r="L18" i="1"/>
  <c r="J19" i="1"/>
  <c r="K19" i="1" s="1"/>
  <c r="M19" i="1" s="1"/>
  <c r="L19" i="1"/>
  <c r="J20" i="1"/>
  <c r="K20" i="1" s="1"/>
  <c r="M20" i="1" s="1"/>
  <c r="L20" i="1"/>
  <c r="J21" i="1"/>
  <c r="K21" i="1" s="1"/>
  <c r="M21" i="1" s="1"/>
  <c r="L21" i="1"/>
  <c r="J22" i="1"/>
  <c r="K22" i="1" s="1"/>
  <c r="M22" i="1" s="1"/>
  <c r="L22" i="1"/>
  <c r="J23" i="1"/>
  <c r="K23" i="1" s="1"/>
  <c r="M23" i="1" s="1"/>
  <c r="L23" i="1"/>
  <c r="J24" i="1"/>
  <c r="K24" i="1" s="1"/>
  <c r="M24" i="1" s="1"/>
  <c r="L24" i="1"/>
  <c r="J25" i="1"/>
  <c r="K25" i="1" s="1"/>
  <c r="M25" i="1" s="1"/>
  <c r="L25" i="1"/>
  <c r="J26" i="1"/>
  <c r="K26" i="1" s="1"/>
  <c r="M26" i="1" s="1"/>
  <c r="L26" i="1"/>
  <c r="J27" i="1"/>
  <c r="K27" i="1" s="1"/>
  <c r="M27" i="1" s="1"/>
  <c r="L27" i="1"/>
  <c r="J28" i="1"/>
  <c r="K28" i="1" s="1"/>
  <c r="M28" i="1" s="1"/>
  <c r="L28" i="1"/>
  <c r="J36" i="1"/>
  <c r="K36" i="1" s="1"/>
  <c r="M36" i="1" s="1"/>
  <c r="L36" i="1"/>
  <c r="J31" i="1" l="1"/>
  <c r="K31" i="1" s="1"/>
  <c r="M31" i="1" s="1"/>
  <c r="L31" i="1"/>
  <c r="L33" i="1"/>
  <c r="J33" i="1"/>
  <c r="K33" i="1" s="1"/>
  <c r="M33" i="1" s="1"/>
  <c r="J13" i="1"/>
  <c r="K13" i="1" s="1"/>
  <c r="M13" i="1" s="1"/>
  <c r="L13" i="1"/>
  <c r="J29" i="1"/>
  <c r="K29" i="1" s="1"/>
  <c r="M29" i="1" s="1"/>
  <c r="L29" i="1"/>
  <c r="J30" i="1"/>
  <c r="K30" i="1" s="1"/>
  <c r="M30" i="1" s="1"/>
  <c r="L30" i="1"/>
  <c r="J32" i="1"/>
  <c r="K32" i="1" s="1"/>
  <c r="M32" i="1" s="1"/>
  <c r="L32" i="1"/>
  <c r="J34" i="1"/>
  <c r="K34" i="1" s="1"/>
  <c r="M34" i="1" s="1"/>
  <c r="L34" i="1"/>
  <c r="J35" i="1"/>
  <c r="K35" i="1" s="1"/>
  <c r="M35" i="1" s="1"/>
  <c r="L35" i="1"/>
  <c r="J11" i="1"/>
  <c r="K11" i="1" s="1"/>
  <c r="M11" i="1" s="1"/>
  <c r="L11" i="1"/>
  <c r="L12" i="1" l="1"/>
  <c r="J12" i="1"/>
  <c r="K12" i="1" s="1"/>
  <c r="M12" i="1" s="1"/>
  <c r="D51" i="1" l="1"/>
  <c r="D53" i="1"/>
  <c r="D52" i="1" l="1"/>
</calcChain>
</file>

<file path=xl/sharedStrings.xml><?xml version="1.0" encoding="utf-8"?>
<sst xmlns="http://schemas.openxmlformats.org/spreadsheetml/2006/main" count="151" uniqueCount="78">
  <si>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</si>
  <si>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</si>
  <si>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</si>
  <si>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</si>
  <si>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</si>
  <si>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</si>
  <si>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</si>
  <si>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</si>
  <si>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</si>
  <si>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</si>
  <si>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</si>
  <si>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</si>
  <si>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</si>
  <si>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</si>
  <si>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</si>
  <si>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</si>
  <si>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  <charset val="238"/>
      </rPr>
      <t xml:space="preserve"> </t>
    </r>
    <r>
      <rPr>
        <b/>
        <sz val="11"/>
        <color indexed="62"/>
        <rFont val="Calibri"/>
        <family val="2"/>
        <charset val="238"/>
      </rPr>
      <t>modře</t>
    </r>
    <r>
      <rPr>
        <b/>
        <sz val="11"/>
        <color indexed="8"/>
        <rFont val="Calibri"/>
        <family val="2"/>
        <charset val="238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</si>
  <si>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</si>
  <si>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</si>
  <si>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</si>
  <si>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</si>
  <si>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</si>
  <si>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</si>
  <si>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</si>
  <si>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</si>
  <si>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</si>
  <si>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</si>
  <si>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  <charset val="238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</si>
  <si>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</si>
  <si>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</si>
  <si>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</si>
  <si>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/>
        <sz val="10"/>
        <color indexed="62"/>
        <rFont val="Calibri"/>
        <family val="2"/>
        <charset val="238"/>
      </rPr>
      <t>(vyplní dodavatel)</t>
    </r>
  </si>
  <si>
    <r>
      <t>Cena v Kč</t>
    </r>
    <r>
      <rPr>
        <b/>
        <u/>
        <sz val="10"/>
        <rFont val="Calibri"/>
        <family val="2"/>
        <charset val="238"/>
      </rPr>
      <t xml:space="preserve"> bez DPH</t>
    </r>
    <r>
      <rPr>
        <b/>
        <sz val="10"/>
        <rFont val="Calibri"/>
        <family val="2"/>
        <charset val="238"/>
      </rPr>
      <t xml:space="preserve"> za MJ</t>
    </r>
    <r>
      <rPr>
        <b/>
        <sz val="10"/>
        <color indexed="10"/>
        <rFont val="Calibri"/>
        <family val="2"/>
        <charset val="238"/>
      </rPr>
      <t xml:space="preserve"> 
</t>
    </r>
    <r>
      <rPr>
        <b/>
        <u/>
        <sz val="10"/>
        <color indexed="62"/>
        <rFont val="Calibri"/>
        <family val="2"/>
        <charset val="238"/>
      </rPr>
      <t>(vyplní dodavatel)</t>
    </r>
  </si>
  <si>
    <r>
      <t xml:space="preserve">Nabízené zboží odpovídá  požadavkům uvedeným ve sloupci B (Ano/Ne) 
</t>
    </r>
    <r>
      <rPr>
        <b/>
        <u/>
        <sz val="10"/>
        <color indexed="62"/>
        <rFont val="Calibri"/>
        <family val="2"/>
        <charset val="238"/>
      </rPr>
      <t>(vyplní dodavatel)</t>
    </r>
  </si>
  <si>
    <t>DNS02-VZ06/2021</t>
  </si>
  <si>
    <t>Kontejner pojízdný 4-zásuvkový, deska 18 mm, centrální zámek, úchyty kovové
vnější rozměry: (výška x šířka x hloubka) 60 x 43 x 56 cm
barevné provedení: dub bardolino</t>
  </si>
  <si>
    <t>Skříňka spodní 1-dveřová, sokl, levá, 2 police, deska 18 mm, úchyt kovový, + zámek
vnější rozměry: (výška x šířka x hloubka) 87 x 60 x 60 cm
barevné provedení: dub bardolino</t>
  </si>
  <si>
    <t>Kontejner přístavný, 4-zásuvkový, deska 18 mm, centrální zámek, úchyty kovové
vnější rozměry: (výška x šířka x hloubka) 75 x 43 x 56 (horní deska 80) cm
barevné provedení: dub bardolino</t>
  </si>
  <si>
    <t>Kontejner přístavný, 4-zásuvkový, deska 18 mm, centrální zámek, úchyty kovové
vnější rozměry: (výška x šířka x hloubka) 75 x 43 x 56 (horní deska 60) cm
barevné provedení: dub bardolino</t>
  </si>
  <si>
    <t>Skříňka horní 1-dveřová, pravá, 2x police, deska 18 mm, úchyt kovový, + zámek
vnější rozměry: (výška x šířka x hloubka) 73 x 60 x 30 cm
barevné provedení: dub bardolino</t>
  </si>
  <si>
    <t>Skříňka spodní 1-dveřová, sokl, levá pro vestavnou lednici o rozměrech 818 x 595 x 545 mm, deska 18 mm, úchyt kovový, bez polic!
vnější rozměry: (výška x šířka x hloubka) 87 x 60 x 60 cm
barevné provedení: dub bardolino</t>
  </si>
  <si>
    <t>Skříňka spodní 2-dveřová, sokl, deska 18 mm, 2x police, úchyty kovové, + zámek
vnější rozměry: (výška x šířka x hloubka) 87 x 70 x 60 cm
barevné provedení: dub bardolino</t>
  </si>
  <si>
    <t>Skříňka horní 1-dveřová, levá, 2x police, úchyt kovový, + zámek
vnější rozměry: (výška x šířka x hloubka) 73 x 60 x 30 cm
barevné provedení: dub bardolino</t>
  </si>
  <si>
    <t>Skříň 2-dveřová, vysoká, otevřená, široká, 3x police, záda tl. 18 mm, 1x půda vložená, 1x půda naložená, deska 18 mm, úchyty kovové, + zámek
vnější rozměry: (výška x šířka x hloubka) 215 x 80 x 40 cm
barevné provedení: dub bardolino</t>
  </si>
  <si>
    <t>Skříňka výklopná, deska 18 mm, úchyt kovový
vnější rozměry: (výška x šířka x hloubka) 41,4 x 100 x 30 cm
barevné provedení: dub bardolino</t>
  </si>
  <si>
    <t>Deska stolová š. 2750 mm, hl. 900 mm, tl. 25 mm
+ 7x rektifikační noha stříbrná, pro výšku stolu 750 mm
barevné provedení desky: dub bardolino</t>
  </si>
  <si>
    <t>Skříň vysoká 4-dveřová, policová, záda tl. 18 mm, 1x půda vložená, 1x půda naložená, deska 18 mm, úchyty kovové, + 2x zámek
vnější rozměry: (výška x šířka x hloubka) 215 x 80 x 60 cm
barevné provedení: dub bardolino</t>
  </si>
  <si>
    <t>Skříň vysoká, 3-dveřová, úzká, pravá, 3x police, záda tl. 18 mm, 1x půda vložená, 1x půda naložená, deska 18 mm, úchyty kovové, + 3x zámek
vnější rozměry: (výška x šířka x hloubka) 215 x 40 x 60 cm
barevné provedení: dub bardolino</t>
  </si>
  <si>
    <t>Nástavec na skříň, 2-dveřový, deska 18 mm, 1x police, záda tl. 18 mm, 1x půda vložená, 1x půda naložená, úchyty kovové, + zámek
vnější rozměry: (výška x šířka x hloubka) 75 x 80 x 60 cm
barevné provedení: dub bardolino</t>
  </si>
  <si>
    <t>Nástavec na skříň, 1-dveřový, úzký, pravý, 1x police, deska 18 mm, záda tl. 18 mm, 1x půda vložená, 1x půda naložená, úchyt kovový, + zámek
vnější rozměry: (výška x šířka x hloubka) 75 x 40 x 60 cm
barevné provedení: dub bardolino</t>
  </si>
  <si>
    <t>Skříňka spodní 4-zásuvková, sokl, deska 18 mm, úchyty kovové, + centrální zámek
vnější rozměry: (výška x šířka x hloubka) 87 x 35 x 60 cm
barevné provedení: dub bardolino</t>
  </si>
  <si>
    <t>Deska pracovní kuchyňské linky 2,50 bm + nerezový dřez s velkým odkapem + baterie s dlouhým ramínkem + keramické umyvadlo 53x46 cm + baterie s krátkým ramínkem
rozměry: (výška x šířka x hloubka)  3,8 x 250 x 60 cm
barevné provedení: dub bardolino</t>
  </si>
  <si>
    <t>Stůl kancelářský, dřevěná podnož, deska 18 mm
vnější rozměry: (výška x šířka x hloubka) 75 x 105 x 80 cm
barevné provedení: dub bardolino</t>
  </si>
  <si>
    <t>Skříňka nízká 4-zásuvková, centrální zámek, záda tl. 18 mm, 1x půda vložená, 1x půda naložená, deska 18 mm, úchyty kovové
vnější rozměry: (výška x šířka x hloubka) 75 x 80 x 45 cm
barevné provedení: dub bardolino</t>
  </si>
  <si>
    <t>Stůl kancelářský rohový, dřevěná podnož, deska 18 mm, levý (levá část š. 600 mm)
vnější rozměry: (výška x šířka x hloubka) 75 x 160 x 100 cm
barevné provedení: dub bardolino</t>
  </si>
  <si>
    <t>Deska pracovní kuchyňské linky 
rozměry: (výška x šířka x hloubka)  3,8 x 130 x 60 cm
barevné provedení: dub bardolino</t>
  </si>
  <si>
    <t>Skříň vysoká 4-dveřová, záda tl. 18 mm, 1x půda vložená, 1x půda naložená, deska 18 mm, úchyty kovové, + 2x zámek
vnější rozměry: (výška x šířka x hloubka) 215 x 80 x 55 cm
barevné provedení: dub bardolino</t>
  </si>
  <si>
    <t>Skříňka horní 2-dveřová, 2x police, deska 18 mm, úchyty kovové, + zámek
vnější rozměry: (výška x šířka x hloubka) 73 x 60 x 60 cm
barevné provedení: dub bardolino</t>
  </si>
  <si>
    <t>Skříňka horní 1-dveřová, sklo, levá, deska 18 mm, 2x police z lamina, úchyt kovový, + zámek
vnější rozměry: (výška x šířka x hloubka) 73 x 60 x 30 cm
barevné provedení: dub bardolino</t>
  </si>
  <si>
    <t>Skříňka horní 2-dveřová, sklo, levá, 2x police z lamina, deska 18 mm, úchyty kovové, + zámek
vnější rozměry: (výška x šířka x hloubka) 73 x 70 x 30 cm
barevné provedení: dub bardolino</t>
  </si>
  <si>
    <t>Skříňka spodní dřezová 1-dveřová, sokl, levá, 1x police, deska 18 mm, úchyt kovový, + zámek
vnější rozměry: (výška x šířka x hloubka) 87 x 60 x 60 cm
barevné provedení: dub bardolino</t>
  </si>
  <si>
    <t>Skříňka spodní dřezová 1-dveřová, sokl, pravá, 1x police, deska 18 mm, úchyt kovový, + zámek
vnější rozměry: (výška x šířka x hloubka) 87 x 60 x 60 cm
barevné provedení: dub bardolino</t>
  </si>
  <si>
    <t>Pozn.: Ilustrační obrázky jsou určeny pro názornou představu; sice vychází z požadavků zadavatele na výslednou podobu jednotlivých kusů nábytku, avšak v některých detailech se mohou lišit, např. barva, provedení levá/pravá, počet polic apod. Upřesnění a případné odchylky od ilustračního obrázku jsou uvedeny v textu.</t>
  </si>
  <si>
    <t>Chirurgie</t>
  </si>
  <si>
    <t>Stěna věšáková, odkládací police, zrcadlo, 5x háček kov, deska 18 mm
rozměry: (výška x šířka x hloubka) 180 x 90 x 22 cm
barevné provedení: dub bardolino</t>
  </si>
  <si>
    <t>Botník s přihrádkami dle vyobrazení, nárazuvzdorné ABS hrany
vnější rozměry: (výška x šířka x hloubka) 67,5 x 90 x 35 cm
barevné provedení: dub bardolino</t>
  </si>
  <si>
    <t>Skříň šatní, 2-dveřová policová, 5x police, uzamykatelná
vnější rozměry: (výška x šířka x hloubka) 180 x 100 x 60 cm
barevné provedení: dub bardolino</t>
  </si>
  <si>
    <t>Skříň šatní, 1-dveřová se soklem, šatní tyč, 2x police, 
uzamykatelná, pravé provedení
vnější rozměry: (výška x šířka x hloubka) 180 x 40 x 50 cm
barevné provedení: dub bardolino</t>
  </si>
  <si>
    <t>Stolek konferenční na otočných kolečkách, deska 18 mm, kovová konzole v chromovaném provedení
vnější rozměry: (výška x šířka x hloubka) 55 x 100 x 45 cm
barevné provedení: dub bardolino</t>
  </si>
  <si>
    <t>Skříňka 2-dveřová/nika, široká, na šanony, úchyty kovové, 1x police za dvířky
vnější rozměry: (výška x šířka x hloubka)  110 x 72 x 40 cm
barevné provedení: dub bardolino</t>
  </si>
  <si>
    <t>Skříňka rohová, vnější, úzká, pravá
vnější rozměry: (výška x šířka x hloubka) 110 x 36 x 40 cm
barevné provedení: dub bardolino</t>
  </si>
  <si>
    <t>Kardio</t>
  </si>
  <si>
    <t>Stůl kancelářský, dřevěná podnož, deska  18 mm
vnější rozměry: (výška x šířka x hloubka) 75 x 140 x 70 cm
barevné provedení: dub bardolino</t>
  </si>
  <si>
    <t>Skříňka 4-zásuvková, úchyty kovové, záda tl. 18 mm
vnější rozměry: (výška x šířka x hloubka) 75 x 40 x 40 cm
barevné provedení: dub bardolino</t>
  </si>
  <si>
    <t>Přístavba jednací zaoblená + 2x noha stříbrná, deska 18 mm
vnější rozměry: (výška x šířka x hloubka) 75 x 140 x 40 cm
barevné provedení: dub bardolino</t>
  </si>
  <si>
    <t>Interna</t>
  </si>
  <si>
    <t>DNS02-06 Nábytek pro chirurgické, interní a kardio oddělení Nemocnice Nymburk s.r.o.</t>
  </si>
  <si>
    <t>Počet stran: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</si>
</sst>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40"/>
      <name val="Calibri"/>
      <family val="2"/>
      <charset val="238"/>
    </font>
    <font>
      <b/>
      <sz val="20"/>
      <name val="Calibri"/>
      <family val="2"/>
      <charset val="238"/>
    </font>
    <font>
      <sz val="20"/>
      <name val="Arial CE"/>
      <charset val="238"/>
    </font>
    <font>
      <sz val="11"/>
      <name val="Arial CE"/>
      <charset val="238"/>
    </font>
    <font>
      <b/>
      <sz val="11"/>
      <color indexed="62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u/>
      <sz val="10"/>
      <color indexed="62"/>
      <name val="Calibri"/>
      <family val="2"/>
      <charset val="238"/>
    </font>
    <font>
      <b/>
      <u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" fillId="0" borderId="0" applyProtection="0">
      <alignment wrapText="1"/>
    </xf>
    <xf numFmtId="0" fontId="5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5">
    <xf numFmtId="0" fontId="0" fillId="0" borderId="0" xfId="0"/>
    <xf numFmtId="0" fontId="27" fillId="24" borderId="20" xfId="1" applyFont="1" applyFill="1" applyBorder="1" applyAlignment="1" applyProtection="1">
      <alignment horizontal="center" vertical="center"/>
      <protection hidden="1"/>
    </xf>
    <xf numFmtId="0" fontId="27" fillId="24" borderId="19" xfId="1" applyFont="1" applyFill="1" applyBorder="1" applyAlignment="1" applyProtection="1">
      <alignment horizontal="center" vertical="center"/>
      <protection hidden="1"/>
    </xf>
    <xf numFmtId="0" fontId="27" fillId="24" borderId="18" xfId="1" applyFont="1" applyFill="1" applyBorder="1" applyAlignment="1" applyProtection="1">
      <alignment horizontal="center" vertical="center"/>
      <protection hidden="1"/>
    </xf>
    <xf numFmtId="4" fontId="21" fillId="27" borderId="12" xfId="1" applyNumberFormat="1" applyFont="1" applyFill="1" applyBorder="1" applyAlignment="1" applyProtection="1">
      <alignment vertical="center" wrapText="1"/>
      <protection hidden="1"/>
    </xf>
    <xf numFmtId="0" fontId="27" fillId="26" borderId="0" xfId="1" applyFont="1" applyFill="1" applyProtection="1">
      <protection hidden="1"/>
    </xf>
    <xf numFmtId="0" fontId="27" fillId="26" borderId="0" xfId="1" applyFont="1" applyFill="1" applyBorder="1" applyProtection="1">
      <protection hidden="1"/>
    </xf>
    <xf numFmtId="0" fontId="27" fillId="26" borderId="0" xfId="1" applyFont="1" applyFill="1" applyAlignment="1" applyProtection="1">
      <alignment vertical="center"/>
      <protection hidden="1"/>
    </xf>
    <xf numFmtId="0" fontId="20" fillId="26" borderId="0" xfId="1" applyFont="1" applyFill="1" applyProtection="1">
      <protection hidden="1"/>
    </xf>
    <xf numFmtId="0" fontId="30" fillId="0" borderId="0" xfId="0" applyFont="1"/>
    <xf numFmtId="0" fontId="30" fillId="0" borderId="35" xfId="0" applyFont="1" applyBorder="1" applyAlignment="1">
      <alignment horizontal="right"/>
    </xf>
    <xf numFmtId="0" fontId="30" fillId="0" borderId="0" xfId="0" applyFont="1" applyBorder="1" applyAlignment="1"/>
    <xf numFmtId="0" fontId="30" fillId="0" borderId="0" xfId="0" applyFont="1" applyBorder="1" applyAlignment="1">
      <alignment horizontal="right"/>
    </xf>
    <xf numFmtId="0" fontId="31" fillId="27" borderId="12" xfId="1" applyFont="1" applyFill="1" applyBorder="1" applyAlignment="1" applyProtection="1">
      <alignment horizontal="center" vertical="center" wrapText="1"/>
      <protection hidden="1"/>
    </xf>
    <xf numFmtId="0" fontId="21" fillId="24" borderId="32" xfId="29" applyFont="1" applyFill="1" applyBorder="1" applyAlignment="1" applyProtection="1">
      <alignment horizontal="center" vertical="center" wrapText="1"/>
      <protection hidden="1"/>
    </xf>
    <xf numFmtId="0" fontId="21" fillId="27" borderId="37" xfId="1" applyFont="1" applyFill="1" applyBorder="1" applyAlignment="1" applyProtection="1">
      <alignment horizontal="center" vertical="center"/>
      <protection hidden="1"/>
    </xf>
    <xf numFmtId="4" fontId="21" fillId="27" borderId="13" xfId="1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20" xfId="1" applyFont="1" applyFill="1" applyBorder="1" applyAlignment="1" applyProtection="1">
      <alignment horizontal="center" vertical="center"/>
      <protection hidden="1"/>
    </xf>
    <xf numFmtId="0" fontId="29" fillId="0" borderId="12" xfId="1" applyFont="1" applyFill="1" applyBorder="1" applyAlignment="1" applyProtection="1">
      <alignment horizontal="justify" vertical="center" wrapText="1"/>
      <protection hidden="1"/>
    </xf>
    <xf numFmtId="0" fontId="27" fillId="0" borderId="0" xfId="1" applyFont="1" applyFill="1" applyBorder="1" applyProtection="1">
      <protection hidden="1"/>
    </xf>
    <xf numFmtId="0" fontId="20" fillId="0" borderId="0" xfId="1" applyFont="1" applyFill="1" applyProtection="1">
      <protection hidden="1"/>
    </xf>
    <xf numFmtId="0" fontId="21" fillId="0" borderId="12" xfId="1" applyFont="1" applyFill="1" applyBorder="1" applyAlignment="1" applyProtection="1">
      <alignment horizontal="center" vertical="center" wrapText="1"/>
      <protection locked="0"/>
    </xf>
    <xf numFmtId="0" fontId="27" fillId="28" borderId="12" xfId="1" applyFont="1" applyFill="1" applyBorder="1" applyAlignment="1" applyProtection="1">
      <alignment horizontal="left" vertical="center" wrapText="1"/>
      <protection locked="0"/>
    </xf>
    <xf numFmtId="0" fontId="27" fillId="28" borderId="12" xfId="1" applyFont="1" applyFill="1" applyBorder="1" applyAlignment="1" applyProtection="1">
      <alignment horizontal="center" vertical="center" wrapText="1"/>
      <protection locked="0"/>
    </xf>
    <xf numFmtId="4" fontId="21" fillId="28" borderId="12" xfId="1" applyNumberFormat="1" applyFont="1" applyFill="1" applyBorder="1" applyAlignment="1" applyProtection="1">
      <alignment vertical="center" wrapText="1"/>
      <protection locked="0"/>
    </xf>
    <xf numFmtId="0" fontId="32" fillId="24" borderId="32" xfId="29" applyFont="1" applyFill="1" applyBorder="1" applyAlignment="1" applyProtection="1">
      <alignment horizontal="center" vertical="center" wrapText="1"/>
      <protection hidden="1"/>
    </xf>
    <xf numFmtId="0" fontId="32" fillId="24" borderId="33" xfId="29" applyFont="1" applyFill="1" applyBorder="1" applyAlignment="1" applyProtection="1">
      <alignment horizontal="center" vertical="center" wrapText="1"/>
      <protection hidden="1"/>
    </xf>
    <xf numFmtId="0" fontId="32" fillId="24" borderId="34" xfId="29" applyFont="1" applyFill="1" applyBorder="1" applyAlignment="1" applyProtection="1">
      <alignment horizontal="center" vertical="center" wrapText="1"/>
      <protection hidden="1"/>
    </xf>
    <xf numFmtId="3" fontId="36" fillId="27" borderId="12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1" applyFont="1" applyFill="1" applyBorder="1" applyAlignment="1" applyProtection="1">
      <alignment horizontal="center" vertical="center"/>
      <protection hidden="1"/>
    </xf>
    <xf numFmtId="4" fontId="37" fillId="0" borderId="11" xfId="1" applyNumberFormat="1" applyFont="1" applyFill="1" applyBorder="1" applyProtection="1">
      <protection hidden="1"/>
    </xf>
    <xf numFmtId="4" fontId="37" fillId="0" borderId="13" xfId="1" applyNumberFormat="1" applyFont="1" applyFill="1" applyBorder="1" applyProtection="1">
      <protection hidden="1"/>
    </xf>
    <xf numFmtId="4" fontId="37" fillId="0" borderId="15" xfId="1" applyNumberFormat="1" applyFont="1" applyFill="1" applyBorder="1" applyProtection="1">
      <protection hidden="1"/>
    </xf>
    <xf numFmtId="0" fontId="29" fillId="0" borderId="12" xfId="1" applyFont="1" applyFill="1" applyBorder="1" applyAlignment="1" applyProtection="1">
      <alignment horizontal="left" vertical="center" wrapText="1"/>
      <protection hidden="1"/>
    </xf>
    <xf numFmtId="0" fontId="29" fillId="0" borderId="12" xfId="1" applyFont="1" applyBorder="1" applyAlignment="1" applyProtection="1">
      <alignment horizontal="justify" vertical="center" wrapText="1"/>
      <protection hidden="1"/>
    </xf>
    <xf numFmtId="0" fontId="21" fillId="27" borderId="42" xfId="1" applyFont="1" applyFill="1" applyBorder="1" applyAlignment="1" applyProtection="1">
      <alignment horizontal="center" vertical="center"/>
      <protection hidden="1"/>
    </xf>
    <xf numFmtId="0" fontId="0" fillId="0" borderId="43" xfId="0" applyBorder="1"/>
    <xf numFmtId="0" fontId="27" fillId="28" borderId="43" xfId="1" applyFont="1" applyFill="1" applyBorder="1" applyAlignment="1" applyProtection="1">
      <alignment horizontal="left" vertical="center" wrapText="1"/>
      <protection locked="0"/>
    </xf>
    <xf numFmtId="0" fontId="27" fillId="28" borderId="43" xfId="1" applyFont="1" applyFill="1" applyBorder="1" applyAlignment="1" applyProtection="1">
      <alignment horizontal="center" vertical="center" wrapText="1"/>
      <protection locked="0"/>
    </xf>
    <xf numFmtId="0" fontId="31" fillId="27" borderId="43" xfId="1" applyFont="1" applyFill="1" applyBorder="1" applyAlignment="1" applyProtection="1">
      <alignment horizontal="center" vertical="center" wrapText="1"/>
      <protection hidden="1"/>
    </xf>
    <xf numFmtId="3" fontId="36" fillId="27" borderId="43" xfId="1" applyNumberFormat="1" applyFont="1" applyFill="1" applyBorder="1" applyAlignment="1" applyProtection="1">
      <alignment horizontal="center" vertical="center" wrapText="1"/>
      <protection hidden="1"/>
    </xf>
    <xf numFmtId="4" fontId="21" fillId="28" borderId="43" xfId="1" applyNumberFormat="1" applyFont="1" applyFill="1" applyBorder="1" applyAlignment="1" applyProtection="1">
      <alignment vertical="center" wrapText="1"/>
      <protection locked="0"/>
    </xf>
    <xf numFmtId="4" fontId="21" fillId="27" borderId="43" xfId="1" applyNumberFormat="1" applyFont="1" applyFill="1" applyBorder="1" applyAlignment="1" applyProtection="1">
      <alignment vertical="center" wrapText="1"/>
      <protection hidden="1"/>
    </xf>
    <xf numFmtId="4" fontId="21" fillId="27" borderId="15" xfId="1" applyNumberFormat="1" applyFont="1" applyFill="1" applyBorder="1" applyAlignment="1" applyProtection="1">
      <alignment vertical="center" wrapText="1"/>
      <protection hidden="1"/>
    </xf>
    <xf numFmtId="0" fontId="32" fillId="24" borderId="36" xfId="29" applyFont="1" applyFill="1" applyBorder="1" applyAlignment="1" applyProtection="1">
      <alignment horizontal="center" vertical="center"/>
      <protection hidden="1"/>
    </xf>
    <xf numFmtId="0" fontId="1" fillId="24" borderId="36" xfId="1" applyFont="1" applyFill="1" applyBorder="1" applyAlignment="1" applyProtection="1">
      <alignment horizontal="center" vertical="center" wrapText="1"/>
    </xf>
    <xf numFmtId="0" fontId="32" fillId="24" borderId="36" xfId="29" applyFont="1" applyFill="1" applyBorder="1" applyAlignment="1" applyProtection="1">
      <alignment horizontal="center" vertical="center" wrapText="1"/>
      <protection hidden="1"/>
    </xf>
    <xf numFmtId="0" fontId="32" fillId="24" borderId="32" xfId="29" applyFont="1" applyFill="1" applyBorder="1" applyAlignment="1" applyProtection="1">
      <alignment horizontal="center" vertical="center" wrapText="1"/>
      <protection hidden="1"/>
    </xf>
    <xf numFmtId="0" fontId="32" fillId="0" borderId="31" xfId="29" applyFont="1" applyFill="1" applyBorder="1" applyAlignment="1" applyProtection="1">
      <alignment horizontal="center" vertical="center"/>
      <protection hidden="1"/>
    </xf>
    <xf numFmtId="0" fontId="21" fillId="24" borderId="32" xfId="29" applyFont="1" applyFill="1" applyBorder="1" applyAlignment="1" applyProtection="1">
      <alignment horizontal="center" vertical="center"/>
      <protection hidden="1"/>
    </xf>
    <xf numFmtId="0" fontId="21" fillId="0" borderId="12" xfId="1" applyFont="1" applyBorder="1" applyAlignment="1" applyProtection="1">
      <alignment horizontal="center" vertical="center" wrapText="1"/>
      <protection locked="0"/>
    </xf>
    <xf numFmtId="0" fontId="29" fillId="0" borderId="12" xfId="1" applyFont="1" applyBorder="1" applyAlignment="1" applyProtection="1">
      <alignment horizontal="left" vertical="center" wrapText="1"/>
      <protection hidden="1"/>
    </xf>
    <xf numFmtId="0" fontId="29" fillId="0" borderId="43" xfId="1" applyFont="1" applyBorder="1" applyAlignment="1" applyProtection="1">
      <alignment horizontal="left" vertical="center" wrapText="1"/>
      <protection hidden="1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27" borderId="44" xfId="1" applyFont="1" applyFill="1" applyBorder="1" applyAlignment="1" applyProtection="1">
      <alignment horizontal="center" vertical="center"/>
      <protection hidden="1"/>
    </xf>
    <xf numFmtId="0" fontId="21" fillId="24" borderId="45" xfId="29" applyFont="1" applyFill="1" applyBorder="1" applyAlignment="1" applyProtection="1">
      <alignment horizontal="center" vertical="center"/>
      <protection hidden="1"/>
    </xf>
    <xf numFmtId="0" fontId="0" fillId="0" borderId="45" xfId="0" applyBorder="1"/>
    <xf numFmtId="0" fontId="27" fillId="28" borderId="45" xfId="1" applyFont="1" applyFill="1" applyBorder="1" applyAlignment="1" applyProtection="1">
      <alignment horizontal="left" vertical="center" wrapText="1"/>
      <protection locked="0"/>
    </xf>
    <xf numFmtId="0" fontId="27" fillId="28" borderId="45" xfId="1" applyFont="1" applyFill="1" applyBorder="1" applyAlignment="1" applyProtection="1">
      <alignment horizontal="center" vertical="center" wrapText="1"/>
      <protection locked="0"/>
    </xf>
    <xf numFmtId="0" fontId="31" fillId="27" borderId="45" xfId="1" applyFont="1" applyFill="1" applyBorder="1" applyAlignment="1" applyProtection="1">
      <alignment horizontal="center" vertical="center" wrapText="1"/>
      <protection hidden="1"/>
    </xf>
    <xf numFmtId="3" fontId="36" fillId="27" borderId="45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45" xfId="1" applyFont="1" applyFill="1" applyBorder="1" applyAlignment="1" applyProtection="1">
      <alignment horizontal="center" vertical="center" wrapText="1"/>
      <protection locked="0"/>
    </xf>
    <xf numFmtId="4" fontId="21" fillId="28" borderId="45" xfId="1" applyNumberFormat="1" applyFont="1" applyFill="1" applyBorder="1" applyAlignment="1" applyProtection="1">
      <alignment vertical="center" wrapText="1"/>
      <protection locked="0"/>
    </xf>
    <xf numFmtId="4" fontId="21" fillId="27" borderId="45" xfId="1" applyNumberFormat="1" applyFont="1" applyFill="1" applyBorder="1" applyAlignment="1" applyProtection="1">
      <alignment vertical="center" wrapText="1"/>
      <protection hidden="1"/>
    </xf>
    <xf numFmtId="4" fontId="21" fillId="27" borderId="46" xfId="1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/>
    <xf numFmtId="0" fontId="21" fillId="24" borderId="17" xfId="29" applyFont="1" applyFill="1" applyBorder="1" applyAlignment="1" applyProtection="1">
      <alignment horizontal="left" vertical="top" wrapText="1"/>
    </xf>
    <xf numFmtId="0" fontId="21" fillId="24" borderId="19" xfId="29" applyFont="1" applyFill="1" applyBorder="1" applyAlignment="1" applyProtection="1">
      <alignment horizontal="left" vertical="top" wrapText="1"/>
    </xf>
    <xf numFmtId="0" fontId="21" fillId="24" borderId="26" xfId="29" applyFont="1" applyFill="1" applyBorder="1" applyAlignment="1" applyProtection="1">
      <alignment horizontal="left" vertical="top" wrapText="1"/>
    </xf>
    <xf numFmtId="0" fontId="37" fillId="25" borderId="29" xfId="1" applyFont="1" applyFill="1" applyBorder="1" applyAlignment="1" applyProtection="1">
      <protection hidden="1"/>
    </xf>
    <xf numFmtId="0" fontId="37" fillId="25" borderId="27" xfId="1" applyFont="1" applyFill="1" applyBorder="1" applyAlignment="1" applyProtection="1">
      <protection hidden="1"/>
    </xf>
    <xf numFmtId="0" fontId="37" fillId="25" borderId="30" xfId="1" applyFont="1" applyFill="1" applyBorder="1" applyAlignment="1" applyProtection="1">
      <protection hidden="1"/>
    </xf>
    <xf numFmtId="0" fontId="39" fillId="26" borderId="41" xfId="1" applyFont="1" applyFill="1" applyBorder="1" applyAlignment="1" applyProtection="1">
      <alignment horizontal="left" vertical="top" wrapText="1"/>
      <protection hidden="1"/>
    </xf>
    <xf numFmtId="0" fontId="39" fillId="26" borderId="38" xfId="1" applyFont="1" applyFill="1" applyBorder="1" applyAlignment="1" applyProtection="1">
      <alignment horizontal="left" vertical="top" wrapText="1"/>
      <protection hidden="1"/>
    </xf>
    <xf numFmtId="0" fontId="39" fillId="26" borderId="25" xfId="1" applyFont="1" applyFill="1" applyBorder="1" applyAlignment="1" applyProtection="1">
      <alignment horizontal="left" vertical="top" wrapText="1"/>
      <protection hidden="1"/>
    </xf>
    <xf numFmtId="0" fontId="30" fillId="0" borderId="0" xfId="0" applyFont="1" applyBorder="1" applyAlignment="1">
      <alignment horizontal="right"/>
    </xf>
    <xf numFmtId="0" fontId="37" fillId="25" borderId="24" xfId="1" applyFont="1" applyFill="1" applyBorder="1" applyAlignment="1" applyProtection="1">
      <protection hidden="1"/>
    </xf>
    <xf numFmtId="0" fontId="37" fillId="25" borderId="38" xfId="1" applyFont="1" applyFill="1" applyBorder="1" applyAlignment="1" applyProtection="1">
      <protection hidden="1"/>
    </xf>
    <xf numFmtId="0" fontId="37" fillId="25" borderId="25" xfId="1" applyFont="1" applyFill="1" applyBorder="1" applyAlignment="1" applyProtection="1">
      <protection hidden="1"/>
    </xf>
    <xf numFmtId="0" fontId="37" fillId="25" borderId="22" xfId="1" applyFont="1" applyFill="1" applyBorder="1" applyAlignment="1" applyProtection="1">
      <protection hidden="1"/>
    </xf>
    <xf numFmtId="0" fontId="37" fillId="25" borderId="39" xfId="1" applyFont="1" applyFill="1" applyBorder="1" applyAlignment="1" applyProtection="1">
      <protection hidden="1"/>
    </xf>
    <xf numFmtId="0" fontId="37" fillId="25" borderId="23" xfId="1" applyFont="1" applyFill="1" applyBorder="1" applyAlignment="1" applyProtection="1">
      <protection hidden="1"/>
    </xf>
    <xf numFmtId="0" fontId="21" fillId="0" borderId="17" xfId="29" applyFont="1" applyFill="1" applyBorder="1" applyAlignment="1" applyProtection="1">
      <alignment horizontal="left" vertical="center" wrapText="1"/>
    </xf>
    <xf numFmtId="0" fontId="21" fillId="0" borderId="19" xfId="29" applyFont="1" applyFill="1" applyBorder="1" applyAlignment="1" applyProtection="1">
      <alignment horizontal="left" vertical="center" wrapText="1"/>
    </xf>
    <xf numFmtId="0" fontId="38" fillId="28" borderId="40" xfId="1" applyFont="1" applyFill="1" applyBorder="1" applyAlignment="1" applyProtection="1">
      <alignment horizontal="center" vertical="center"/>
      <protection locked="0"/>
    </xf>
    <xf numFmtId="0" fontId="38" fillId="28" borderId="19" xfId="1" applyFont="1" applyFill="1" applyBorder="1" applyAlignment="1" applyProtection="1">
      <alignment horizontal="center" vertical="center"/>
      <protection locked="0"/>
    </xf>
    <xf numFmtId="0" fontId="38" fillId="28" borderId="26" xfId="1" applyFont="1" applyFill="1" applyBorder="1" applyAlignment="1" applyProtection="1">
      <alignment horizontal="center" vertical="center"/>
      <protection locked="0"/>
    </xf>
    <xf numFmtId="0" fontId="23" fillId="24" borderId="17" xfId="1" applyFont="1" applyFill="1" applyBorder="1" applyAlignment="1" applyProtection="1">
      <alignment horizontal="center" vertical="center"/>
      <protection hidden="1"/>
    </xf>
    <xf numFmtId="0" fontId="23" fillId="24" borderId="19" xfId="1" applyFont="1" applyFill="1" applyBorder="1" applyAlignment="1" applyProtection="1">
      <alignment horizontal="center" vertical="center"/>
      <protection hidden="1"/>
    </xf>
    <xf numFmtId="0" fontId="24" fillId="24" borderId="26" xfId="1" applyFont="1" applyFill="1" applyBorder="1" applyAlignment="1" applyProtection="1">
      <alignment horizontal="center" vertical="center"/>
    </xf>
    <xf numFmtId="0" fontId="32" fillId="24" borderId="21" xfId="29" applyFont="1" applyFill="1" applyBorder="1" applyAlignment="1" applyProtection="1">
      <alignment horizontal="center" vertical="center"/>
      <protection hidden="1"/>
    </xf>
    <xf numFmtId="0" fontId="32" fillId="24" borderId="36" xfId="29" applyFont="1" applyFill="1" applyBorder="1" applyAlignment="1" applyProtection="1">
      <alignment horizontal="center" vertical="center"/>
      <protection hidden="1"/>
    </xf>
    <xf numFmtId="0" fontId="32" fillId="24" borderId="21" xfId="29" applyFont="1" applyFill="1" applyBorder="1" applyAlignment="1" applyProtection="1">
      <alignment horizontal="center" vertical="center" wrapText="1"/>
      <protection hidden="1"/>
    </xf>
    <xf numFmtId="0" fontId="1" fillId="24" borderId="36" xfId="1" applyFont="1" applyFill="1" applyBorder="1" applyAlignment="1" applyProtection="1">
      <alignment horizontal="center" vertical="center" wrapText="1"/>
    </xf>
    <xf numFmtId="0" fontId="32" fillId="24" borderId="16" xfId="29" applyFont="1" applyFill="1" applyBorder="1" applyAlignment="1" applyProtection="1">
      <alignment horizontal="center" vertical="center"/>
      <protection hidden="1"/>
    </xf>
    <xf numFmtId="0" fontId="32" fillId="24" borderId="31" xfId="29" applyFont="1" applyFill="1" applyBorder="1" applyAlignment="1" applyProtection="1">
      <alignment horizontal="center" vertical="center"/>
      <protection hidden="1"/>
    </xf>
    <xf numFmtId="0" fontId="4" fillId="24" borderId="14" xfId="29" applyFont="1" applyFill="1" applyBorder="1" applyAlignment="1" applyProtection="1">
      <alignment horizontal="center" vertical="center" wrapText="1"/>
      <protection hidden="1"/>
    </xf>
    <xf numFmtId="0" fontId="4" fillId="24" borderId="27" xfId="29" applyFont="1" applyFill="1" applyBorder="1" applyAlignment="1" applyProtection="1">
      <alignment horizontal="center" vertical="center" wrapText="1"/>
      <protection hidden="1"/>
    </xf>
    <xf numFmtId="0" fontId="25" fillId="24" borderId="28" xfId="1" applyFont="1" applyFill="1" applyBorder="1" applyAlignment="1" applyProtection="1">
      <alignment horizontal="center" vertical="center" wrapText="1"/>
    </xf>
    <xf numFmtId="0" fontId="32" fillId="24" borderId="10" xfId="29" applyFont="1" applyFill="1" applyBorder="1" applyAlignment="1" applyProtection="1">
      <alignment horizontal="center" vertical="center"/>
      <protection hidden="1"/>
    </xf>
    <xf numFmtId="0" fontId="32" fillId="24" borderId="32" xfId="29" applyFont="1" applyFill="1" applyBorder="1" applyAlignment="1" applyProtection="1">
      <alignment horizontal="center" vertical="center"/>
      <protection hidden="1"/>
    </xf>
    <xf numFmtId="0" fontId="32" fillId="24" borderId="10" xfId="29" applyFont="1" applyFill="1" applyBorder="1" applyAlignment="1" applyProtection="1">
      <alignment horizontal="center" vertical="center" wrapText="1"/>
      <protection hidden="1"/>
    </xf>
    <xf numFmtId="0" fontId="32" fillId="24" borderId="36" xfId="29" applyFont="1" applyFill="1" applyBorder="1" applyAlignment="1" applyProtection="1">
      <alignment horizontal="center" vertical="center" wrapText="1"/>
      <protection hidden="1"/>
    </xf>
    <xf numFmtId="0" fontId="32" fillId="24" borderId="32" xfId="29" applyFont="1" applyFill="1" applyBorder="1" applyAlignment="1" applyProtection="1">
      <alignment horizontal="center" vertical="center" wrapText="1"/>
      <protection hidden="1"/>
    </xf>
  </cellXfs>
  <cellStyles count="44">
    <cellStyle name="20 % – Zvýraznění1 2" xfId="2" xr:uid="{00000000-0005-0000-0000-000000000000}"/>
    <cellStyle name="20 % – Zvýraznění2 2" xfId="3" xr:uid="{00000000-0005-0000-0000-000001000000}"/>
    <cellStyle name="20 % – Zvýraznění3 2" xfId="4" xr:uid="{00000000-0005-0000-0000-000002000000}"/>
    <cellStyle name="20 % – Zvýraznění4 2" xfId="5" xr:uid="{00000000-0005-0000-0000-000003000000}"/>
    <cellStyle name="20 % – Zvýraznění5 2" xfId="6" xr:uid="{00000000-0005-0000-0000-000004000000}"/>
    <cellStyle name="20 % – Zvýraznění6 2" xfId="7" xr:uid="{00000000-0005-0000-0000-000005000000}"/>
    <cellStyle name="40 % – Zvýraznění1 2" xfId="8" xr:uid="{00000000-0005-0000-0000-000006000000}"/>
    <cellStyle name="40 % – Zvýraznění2 2" xfId="9" xr:uid="{00000000-0005-0000-0000-000007000000}"/>
    <cellStyle name="40 % – Zvýraznění3 2" xfId="10" xr:uid="{00000000-0005-0000-0000-000008000000}"/>
    <cellStyle name="40 % – Zvýraznění4 2" xfId="11" xr:uid="{00000000-0005-0000-0000-000009000000}"/>
    <cellStyle name="40 % – Zvýraznění5 2" xfId="12" xr:uid="{00000000-0005-0000-0000-00000A000000}"/>
    <cellStyle name="40 % – Zvýraznění6 2" xfId="13" xr:uid="{00000000-0005-0000-0000-00000B000000}"/>
    <cellStyle name="60 % – Zvýraznění1 2" xfId="14" xr:uid="{00000000-0005-0000-0000-00000C000000}"/>
    <cellStyle name="60 % – Zvýraznění2 2" xfId="15" xr:uid="{00000000-0005-0000-0000-00000D000000}"/>
    <cellStyle name="60 % – Zvýraznění3 2" xfId="16" xr:uid="{00000000-0005-0000-0000-00000E000000}"/>
    <cellStyle name="60 % – Zvýraznění4 2" xfId="17" xr:uid="{00000000-0005-0000-0000-00000F000000}"/>
    <cellStyle name="60 % – Zvýraznění5 2" xfId="18" xr:uid="{00000000-0005-0000-0000-000010000000}"/>
    <cellStyle name="60 % – Zvýraznění6 2" xfId="19" xr:uid="{00000000-0005-0000-0000-000011000000}"/>
    <cellStyle name="Celkem 2" xfId="20" xr:uid="{00000000-0005-0000-0000-000012000000}"/>
    <cellStyle name="Chybně 2" xfId="21" xr:uid="{00000000-0005-0000-0000-000013000000}"/>
    <cellStyle name="Kontrolní buňka 2" xfId="22" xr:uid="{00000000-0005-0000-0000-000014000000}"/>
    <cellStyle name="Nadpis 1 2" xfId="23" xr:uid="{00000000-0005-0000-0000-000015000000}"/>
    <cellStyle name="Nadpis 2 2" xfId="24" xr:uid="{00000000-0005-0000-0000-000016000000}"/>
    <cellStyle name="Nadpis 3 2" xfId="25" xr:uid="{00000000-0005-0000-0000-000017000000}"/>
    <cellStyle name="Nadpis 4 2" xfId="26" xr:uid="{00000000-0005-0000-0000-000018000000}"/>
    <cellStyle name="Název 2" xfId="27" xr:uid="{00000000-0005-0000-0000-000019000000}"/>
    <cellStyle name="Neutrální 2" xfId="28" xr:uid="{00000000-0005-0000-0000-00001A000000}"/>
    <cellStyle name="Normální" xfId="0" builtinId="0"/>
    <cellStyle name="Normální 2" xfId="1" xr:uid="{00000000-0005-0000-0000-00001C000000}"/>
    <cellStyle name="normální_Příloha č. 2 - Zadávací dokumentace a položkvý rozpočet" xfId="29" xr:uid="{00000000-0005-0000-0000-00001D000000}"/>
    <cellStyle name="Poznámka 2" xfId="30" xr:uid="{00000000-0005-0000-0000-00001E000000}"/>
    <cellStyle name="Propojená buňka 2" xfId="31" xr:uid="{00000000-0005-0000-0000-00001F000000}"/>
    <cellStyle name="Správně 2" xfId="32" xr:uid="{00000000-0005-0000-0000-000020000000}"/>
    <cellStyle name="Text upozornění 2" xfId="33" xr:uid="{00000000-0005-0000-0000-000021000000}"/>
    <cellStyle name="Vstup 2" xfId="34" xr:uid="{00000000-0005-0000-0000-000022000000}"/>
    <cellStyle name="Výpočet 2" xfId="35" xr:uid="{00000000-0005-0000-0000-000023000000}"/>
    <cellStyle name="Výstup 2" xfId="36" xr:uid="{00000000-0005-0000-0000-000024000000}"/>
    <cellStyle name="Vysvětlující text 2" xfId="37" xr:uid="{00000000-0005-0000-0000-000025000000}"/>
    <cellStyle name="Zvýraznění 1 2" xfId="38" xr:uid="{00000000-0005-0000-0000-000026000000}"/>
    <cellStyle name="Zvýraznění 2 2" xfId="39" xr:uid="{00000000-0005-0000-0000-000027000000}"/>
    <cellStyle name="Zvýraznění 3 2" xfId="40" xr:uid="{00000000-0005-0000-0000-000028000000}"/>
    <cellStyle name="Zvýraznění 4 2" xfId="41" xr:uid="{00000000-0005-0000-0000-000029000000}"/>
    <cellStyle name="Zvýraznění 5 2" xfId="42" xr:uid="{00000000-0005-0000-0000-00002A000000}"/>
    <cellStyle name="Zvýraznění 6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4731" cy="26456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743825" y="506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419102</xdr:colOff>
      <xdr:row>34</xdr:row>
      <xdr:rowOff>57152</xdr:rowOff>
    </xdr:from>
    <xdr:to>
      <xdr:col>2</xdr:col>
      <xdr:colOff>1590676</xdr:colOff>
      <xdr:row>34</xdr:row>
      <xdr:rowOff>1285876</xdr:rowOff>
    </xdr:to>
    <xdr:pic>
      <xdr:nvPicPr>
        <xdr:cNvPr id="58" name="Obrázek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7" y="32975552"/>
          <a:ext cx="1171574" cy="1228724"/>
        </a:xfrm>
        <a:prstGeom prst="rect">
          <a:avLst/>
        </a:prstGeom>
      </xdr:spPr>
    </xdr:pic>
    <xdr:clientData/>
  </xdr:twoCellAnchor>
  <xdr:oneCellAnchor>
    <xdr:from>
      <xdr:col>2</xdr:col>
      <xdr:colOff>466725</xdr:colOff>
      <xdr:row>35</xdr:row>
      <xdr:rowOff>38101</xdr:rowOff>
    </xdr:from>
    <xdr:ext cx="1228725" cy="1409699"/>
    <xdr:pic>
      <xdr:nvPicPr>
        <xdr:cNvPr id="62" name="Obrázek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290001"/>
          <a:ext cx="1228725" cy="1409699"/>
        </a:xfrm>
        <a:prstGeom prst="rect">
          <a:avLst/>
        </a:prstGeom>
      </xdr:spPr>
    </xdr:pic>
    <xdr:clientData/>
  </xdr:oneCellAnchor>
  <xdr:twoCellAnchor editAs="oneCell">
    <xdr:from>
      <xdr:col>2</xdr:col>
      <xdr:colOff>628651</xdr:colOff>
      <xdr:row>10</xdr:row>
      <xdr:rowOff>57150</xdr:rowOff>
    </xdr:from>
    <xdr:to>
      <xdr:col>2</xdr:col>
      <xdr:colOff>1381125</xdr:colOff>
      <xdr:row>10</xdr:row>
      <xdr:rowOff>1209675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6" y="4695825"/>
          <a:ext cx="752474" cy="11525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285751</xdr:colOff>
      <xdr:row>11</xdr:row>
      <xdr:rowOff>28575</xdr:rowOff>
    </xdr:from>
    <xdr:to>
      <xdr:col>2</xdr:col>
      <xdr:colOff>1847851</xdr:colOff>
      <xdr:row>12</xdr:row>
      <xdr:rowOff>0</xdr:rowOff>
    </xdr:to>
    <xdr:pic>
      <xdr:nvPicPr>
        <xdr:cNvPr id="71" name="Obrázek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6" y="5915025"/>
          <a:ext cx="1562100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666751</xdr:colOff>
      <xdr:row>13</xdr:row>
      <xdr:rowOff>66675</xdr:rowOff>
    </xdr:from>
    <xdr:to>
      <xdr:col>2</xdr:col>
      <xdr:colOff>1295400</xdr:colOff>
      <xdr:row>13</xdr:row>
      <xdr:rowOff>1190624</xdr:rowOff>
    </xdr:to>
    <xdr:pic>
      <xdr:nvPicPr>
        <xdr:cNvPr id="77" name="Obrázek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6" y="7905750"/>
          <a:ext cx="628649" cy="1123949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14</xdr:row>
      <xdr:rowOff>38101</xdr:rowOff>
    </xdr:from>
    <xdr:to>
      <xdr:col>2</xdr:col>
      <xdr:colOff>1238250</xdr:colOff>
      <xdr:row>14</xdr:row>
      <xdr:rowOff>1257300</xdr:rowOff>
    </xdr:to>
    <xdr:pic>
      <xdr:nvPicPr>
        <xdr:cNvPr id="108" name="Obrázek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9086851"/>
          <a:ext cx="571500" cy="1219199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15</xdr:row>
      <xdr:rowOff>57150</xdr:rowOff>
    </xdr:from>
    <xdr:to>
      <xdr:col>2</xdr:col>
      <xdr:colOff>1857598</xdr:colOff>
      <xdr:row>15</xdr:row>
      <xdr:rowOff>1190625</xdr:rowOff>
    </xdr:to>
    <xdr:pic>
      <xdr:nvPicPr>
        <xdr:cNvPr id="110" name="Obrázek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10372725"/>
          <a:ext cx="1600423" cy="1133475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16</xdr:row>
      <xdr:rowOff>19051</xdr:rowOff>
    </xdr:from>
    <xdr:to>
      <xdr:col>2</xdr:col>
      <xdr:colOff>1352550</xdr:colOff>
      <xdr:row>16</xdr:row>
      <xdr:rowOff>1162051</xdr:rowOff>
    </xdr:to>
    <xdr:pic>
      <xdr:nvPicPr>
        <xdr:cNvPr id="112" name="Obrázek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1544301"/>
          <a:ext cx="733425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18</xdr:row>
      <xdr:rowOff>76200</xdr:rowOff>
    </xdr:from>
    <xdr:to>
      <xdr:col>2</xdr:col>
      <xdr:colOff>1495425</xdr:colOff>
      <xdr:row>18</xdr:row>
      <xdr:rowOff>1152525</xdr:rowOff>
    </xdr:to>
    <xdr:pic>
      <xdr:nvPicPr>
        <xdr:cNvPr id="117" name="Obrázek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3963650"/>
          <a:ext cx="1028700" cy="10763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19</xdr:row>
      <xdr:rowOff>28575</xdr:rowOff>
    </xdr:from>
    <xdr:to>
      <xdr:col>2</xdr:col>
      <xdr:colOff>1552576</xdr:colOff>
      <xdr:row>19</xdr:row>
      <xdr:rowOff>1200150</xdr:rowOff>
    </xdr:to>
    <xdr:pic>
      <xdr:nvPicPr>
        <xdr:cNvPr id="121" name="Obrázek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5125700"/>
          <a:ext cx="1028701" cy="1171575"/>
        </a:xfrm>
        <a:prstGeom prst="rect">
          <a:avLst/>
        </a:prstGeom>
      </xdr:spPr>
    </xdr:pic>
    <xdr:clientData/>
  </xdr:twoCellAnchor>
  <xdr:oneCellAnchor>
    <xdr:from>
      <xdr:col>2</xdr:col>
      <xdr:colOff>619125</xdr:colOff>
      <xdr:row>20</xdr:row>
      <xdr:rowOff>28574</xdr:rowOff>
    </xdr:from>
    <xdr:ext cx="828675" cy="1114425"/>
    <xdr:pic>
      <xdr:nvPicPr>
        <xdr:cNvPr id="122" name="Obrázek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6335374"/>
          <a:ext cx="828675" cy="1114425"/>
        </a:xfrm>
        <a:prstGeom prst="rect">
          <a:avLst/>
        </a:prstGeom>
      </xdr:spPr>
    </xdr:pic>
    <xdr:clientData/>
  </xdr:oneCellAnchor>
  <xdr:twoCellAnchor editAs="oneCell">
    <xdr:from>
      <xdr:col>2</xdr:col>
      <xdr:colOff>161926</xdr:colOff>
      <xdr:row>22</xdr:row>
      <xdr:rowOff>28576</xdr:rowOff>
    </xdr:from>
    <xdr:to>
      <xdr:col>2</xdr:col>
      <xdr:colOff>2028826</xdr:colOff>
      <xdr:row>22</xdr:row>
      <xdr:rowOff>1114425</xdr:rowOff>
    </xdr:to>
    <xdr:pic>
      <xdr:nvPicPr>
        <xdr:cNvPr id="123" name="Obrázek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1" y="18754726"/>
          <a:ext cx="1866900" cy="1085849"/>
        </a:xfrm>
        <a:prstGeom prst="rect">
          <a:avLst/>
        </a:prstGeom>
      </xdr:spPr>
    </xdr:pic>
    <xdr:clientData/>
  </xdr:twoCellAnchor>
  <xdr:oneCellAnchor>
    <xdr:from>
      <xdr:col>2</xdr:col>
      <xdr:colOff>495300</xdr:colOff>
      <xdr:row>23</xdr:row>
      <xdr:rowOff>104776</xdr:rowOff>
    </xdr:from>
    <xdr:ext cx="1085850" cy="1047749"/>
    <xdr:pic>
      <xdr:nvPicPr>
        <xdr:cNvPr id="125" name="Obrázek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0012026"/>
          <a:ext cx="1085850" cy="1047749"/>
        </a:xfrm>
        <a:prstGeom prst="rect">
          <a:avLst/>
        </a:prstGeom>
      </xdr:spPr>
    </xdr:pic>
    <xdr:clientData/>
  </xdr:oneCellAnchor>
  <xdr:twoCellAnchor editAs="oneCell">
    <xdr:from>
      <xdr:col>2</xdr:col>
      <xdr:colOff>285750</xdr:colOff>
      <xdr:row>24</xdr:row>
      <xdr:rowOff>38101</xdr:rowOff>
    </xdr:from>
    <xdr:to>
      <xdr:col>2</xdr:col>
      <xdr:colOff>1914525</xdr:colOff>
      <xdr:row>24</xdr:row>
      <xdr:rowOff>1181100</xdr:rowOff>
    </xdr:to>
    <xdr:pic>
      <xdr:nvPicPr>
        <xdr:cNvPr id="126" name="Obrázek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21155026"/>
          <a:ext cx="1628775" cy="1142999"/>
        </a:xfrm>
        <a:prstGeom prst="rect">
          <a:avLst/>
        </a:prstGeom>
      </xdr:spPr>
    </xdr:pic>
    <xdr:clientData/>
  </xdr:twoCellAnchor>
  <xdr:oneCellAnchor>
    <xdr:from>
      <xdr:col>2</xdr:col>
      <xdr:colOff>485775</xdr:colOff>
      <xdr:row>25</xdr:row>
      <xdr:rowOff>47626</xdr:rowOff>
    </xdr:from>
    <xdr:ext cx="1152525" cy="1047749"/>
    <xdr:pic>
      <xdr:nvPicPr>
        <xdr:cNvPr id="128" name="Obrázek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2374226"/>
          <a:ext cx="1152525" cy="1047749"/>
        </a:xfrm>
        <a:prstGeom prst="rect">
          <a:avLst/>
        </a:prstGeom>
      </xdr:spPr>
    </xdr:pic>
    <xdr:clientData/>
  </xdr:oneCellAnchor>
  <xdr:oneCellAnchor>
    <xdr:from>
      <xdr:col>2</xdr:col>
      <xdr:colOff>590549</xdr:colOff>
      <xdr:row>26</xdr:row>
      <xdr:rowOff>104775</xdr:rowOff>
    </xdr:from>
    <xdr:ext cx="895351" cy="1066799"/>
    <xdr:pic>
      <xdr:nvPicPr>
        <xdr:cNvPr id="129" name="Obrázek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4" y="23583900"/>
          <a:ext cx="895351" cy="106679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47624</xdr:colOff>
      <xdr:row>27</xdr:row>
      <xdr:rowOff>38099</xdr:rowOff>
    </xdr:from>
    <xdr:to>
      <xdr:col>2</xdr:col>
      <xdr:colOff>2114549</xdr:colOff>
      <xdr:row>27</xdr:row>
      <xdr:rowOff>1209674</xdr:rowOff>
    </xdr:to>
    <xdr:pic>
      <xdr:nvPicPr>
        <xdr:cNvPr id="1024" name="Obrázek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49" y="24726899"/>
          <a:ext cx="2066925" cy="1171575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28</xdr:row>
      <xdr:rowOff>57150</xdr:rowOff>
    </xdr:from>
    <xdr:to>
      <xdr:col>2</xdr:col>
      <xdr:colOff>1657350</xdr:colOff>
      <xdr:row>28</xdr:row>
      <xdr:rowOff>1066800</xdr:rowOff>
    </xdr:to>
    <xdr:pic>
      <xdr:nvPicPr>
        <xdr:cNvPr id="1027" name="Obrázek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25955625"/>
          <a:ext cx="1114425" cy="1009650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29</xdr:row>
      <xdr:rowOff>76200</xdr:rowOff>
    </xdr:from>
    <xdr:to>
      <xdr:col>2</xdr:col>
      <xdr:colOff>1466850</xdr:colOff>
      <xdr:row>29</xdr:row>
      <xdr:rowOff>1047750</xdr:rowOff>
    </xdr:to>
    <xdr:pic>
      <xdr:nvPicPr>
        <xdr:cNvPr id="1029" name="Obrázek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27098625"/>
          <a:ext cx="857250" cy="971550"/>
        </a:xfrm>
        <a:prstGeom prst="rect">
          <a:avLst/>
        </a:prstGeom>
      </xdr:spPr>
    </xdr:pic>
    <xdr:clientData/>
  </xdr:twoCellAnchor>
  <xdr:twoCellAnchor editAs="oneCell">
    <xdr:from>
      <xdr:col>2</xdr:col>
      <xdr:colOff>771526</xdr:colOff>
      <xdr:row>31</xdr:row>
      <xdr:rowOff>57150</xdr:rowOff>
    </xdr:from>
    <xdr:to>
      <xdr:col>2</xdr:col>
      <xdr:colOff>1438275</xdr:colOff>
      <xdr:row>31</xdr:row>
      <xdr:rowOff>1152525</xdr:rowOff>
    </xdr:to>
    <xdr:pic>
      <xdr:nvPicPr>
        <xdr:cNvPr id="1031" name="Obrázek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29346525"/>
          <a:ext cx="666749" cy="109537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32</xdr:row>
      <xdr:rowOff>66676</xdr:rowOff>
    </xdr:from>
    <xdr:to>
      <xdr:col>2</xdr:col>
      <xdr:colOff>1524000</xdr:colOff>
      <xdr:row>32</xdr:row>
      <xdr:rowOff>1038226</xdr:rowOff>
    </xdr:to>
    <xdr:pic>
      <xdr:nvPicPr>
        <xdr:cNvPr id="1033" name="Obrázek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0537151"/>
          <a:ext cx="1000125" cy="9715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33</xdr:row>
      <xdr:rowOff>47625</xdr:rowOff>
    </xdr:from>
    <xdr:to>
      <xdr:col>2</xdr:col>
      <xdr:colOff>1514476</xdr:colOff>
      <xdr:row>33</xdr:row>
      <xdr:rowOff>1333500</xdr:rowOff>
    </xdr:to>
    <xdr:pic>
      <xdr:nvPicPr>
        <xdr:cNvPr id="1035" name="Obrázek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31584900"/>
          <a:ext cx="1095376" cy="1285875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17</xdr:row>
      <xdr:rowOff>38100</xdr:rowOff>
    </xdr:from>
    <xdr:to>
      <xdr:col>2</xdr:col>
      <xdr:colOff>1485900</xdr:colOff>
      <xdr:row>17</xdr:row>
      <xdr:rowOff>1114425</xdr:rowOff>
    </xdr:to>
    <xdr:pic>
      <xdr:nvPicPr>
        <xdr:cNvPr id="64" name="Obrázek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2773025"/>
          <a:ext cx="1028700" cy="107632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48</xdr:row>
      <xdr:rowOff>114300</xdr:rowOff>
    </xdr:from>
    <xdr:to>
      <xdr:col>2</xdr:col>
      <xdr:colOff>1790700</xdr:colOff>
      <xdr:row>48</xdr:row>
      <xdr:rowOff>1372849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933825" y="49187100"/>
          <a:ext cx="1485900" cy="1258549"/>
        </a:xfrm>
        <a:prstGeom prst="rect">
          <a:avLst/>
        </a:prstGeom>
      </xdr:spPr>
    </xdr:pic>
    <xdr:clientData/>
  </xdr:twoCellAnchor>
  <xdr:oneCellAnchor>
    <xdr:from>
      <xdr:col>2</xdr:col>
      <xdr:colOff>304800</xdr:colOff>
      <xdr:row>36</xdr:row>
      <xdr:rowOff>114300</xdr:rowOff>
    </xdr:from>
    <xdr:ext cx="1485900" cy="1258549"/>
    <xdr:pic>
      <xdr:nvPicPr>
        <xdr:cNvPr id="65" name="Obrázek 64">
          <a:extLst>
            <a:ext uri="{FF2B5EF4-FFF2-40B4-BE49-F238E27FC236}">
              <a16:creationId xmlns:a16="http://schemas.microsoft.com/office/drawing/2014/main" id="{4EB61176-3E72-4155-B621-28BE4B627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933825" y="36718875"/>
          <a:ext cx="1485900" cy="1258549"/>
        </a:xfrm>
        <a:prstGeom prst="rect">
          <a:avLst/>
        </a:prstGeom>
      </xdr:spPr>
    </xdr:pic>
    <xdr:clientData/>
  </xdr:oneCellAnchor>
  <xdr:twoCellAnchor editAs="oneCell">
    <xdr:from>
      <xdr:col>2</xdr:col>
      <xdr:colOff>590550</xdr:colOff>
      <xdr:row>38</xdr:row>
      <xdr:rowOff>28576</xdr:rowOff>
    </xdr:from>
    <xdr:to>
      <xdr:col>2</xdr:col>
      <xdr:colOff>1076326</xdr:colOff>
      <xdr:row>38</xdr:row>
      <xdr:rowOff>1257300</xdr:rowOff>
    </xdr:to>
    <xdr:pic>
      <xdr:nvPicPr>
        <xdr:cNvPr id="81" name="Obrázek 80">
          <a:extLst>
            <a:ext uri="{FF2B5EF4-FFF2-40B4-BE49-F238E27FC236}">
              <a16:creationId xmlns:a16="http://schemas.microsoft.com/office/drawing/2014/main" id="{299675D7-A665-4DAD-A183-FDC0891BE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38090476"/>
          <a:ext cx="485776" cy="1228724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39</xdr:row>
      <xdr:rowOff>43815</xdr:rowOff>
    </xdr:from>
    <xdr:to>
      <xdr:col>2</xdr:col>
      <xdr:colOff>2143125</xdr:colOff>
      <xdr:row>39</xdr:row>
      <xdr:rowOff>1276350</xdr:rowOff>
    </xdr:to>
    <xdr:pic>
      <xdr:nvPicPr>
        <xdr:cNvPr id="82" name="Obrázek 81">
          <a:extLst>
            <a:ext uri="{FF2B5EF4-FFF2-40B4-BE49-F238E27FC236}">
              <a16:creationId xmlns:a16="http://schemas.microsoft.com/office/drawing/2014/main" id="{1910DD8C-F99E-4AA0-B6A5-5E2C97E8A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9382065"/>
          <a:ext cx="2057400" cy="1232535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742951</xdr:colOff>
      <xdr:row>41</xdr:row>
      <xdr:rowOff>19050</xdr:rowOff>
    </xdr:from>
    <xdr:to>
      <xdr:col>2</xdr:col>
      <xdr:colOff>1524001</xdr:colOff>
      <xdr:row>41</xdr:row>
      <xdr:rowOff>1457325</xdr:rowOff>
    </xdr:to>
    <xdr:pic>
      <xdr:nvPicPr>
        <xdr:cNvPr id="83" name="Obrázek 82">
          <a:extLst>
            <a:ext uri="{FF2B5EF4-FFF2-40B4-BE49-F238E27FC236}">
              <a16:creationId xmlns:a16="http://schemas.microsoft.com/office/drawing/2014/main" id="{52B13C19-49BD-4E7D-9616-B949E0E42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6" y="42090975"/>
          <a:ext cx="781050" cy="1438275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409576</xdr:colOff>
      <xdr:row>42</xdr:row>
      <xdr:rowOff>85725</xdr:rowOff>
    </xdr:from>
    <xdr:to>
      <xdr:col>2</xdr:col>
      <xdr:colOff>1581150</xdr:colOff>
      <xdr:row>42</xdr:row>
      <xdr:rowOff>1019175</xdr:rowOff>
    </xdr:to>
    <xdr:pic>
      <xdr:nvPicPr>
        <xdr:cNvPr id="84" name="Obrázek 83">
          <a:extLst>
            <a:ext uri="{FF2B5EF4-FFF2-40B4-BE49-F238E27FC236}">
              <a16:creationId xmlns:a16="http://schemas.microsoft.com/office/drawing/2014/main" id="{B087F2CB-7917-42E0-B6B6-A9B4D41C2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43643550"/>
          <a:ext cx="1171574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466726</xdr:colOff>
      <xdr:row>43</xdr:row>
      <xdr:rowOff>19050</xdr:rowOff>
    </xdr:from>
    <xdr:to>
      <xdr:col>2</xdr:col>
      <xdr:colOff>1666875</xdr:colOff>
      <xdr:row>43</xdr:row>
      <xdr:rowOff>1190625</xdr:rowOff>
    </xdr:to>
    <xdr:pic>
      <xdr:nvPicPr>
        <xdr:cNvPr id="85" name="Obrázek 84">
          <a:extLst>
            <a:ext uri="{FF2B5EF4-FFF2-40B4-BE49-F238E27FC236}">
              <a16:creationId xmlns:a16="http://schemas.microsoft.com/office/drawing/2014/main" id="{96D3A677-CE55-450A-B288-86AC5EE97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44615100"/>
          <a:ext cx="1200149" cy="1171575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619126</xdr:colOff>
      <xdr:row>44</xdr:row>
      <xdr:rowOff>47625</xdr:rowOff>
    </xdr:from>
    <xdr:to>
      <xdr:col>2</xdr:col>
      <xdr:colOff>1228725</xdr:colOff>
      <xdr:row>44</xdr:row>
      <xdr:rowOff>1143000</xdr:rowOff>
    </xdr:to>
    <xdr:pic>
      <xdr:nvPicPr>
        <xdr:cNvPr id="86" name="Obrázek 85">
          <a:extLst>
            <a:ext uri="{FF2B5EF4-FFF2-40B4-BE49-F238E27FC236}">
              <a16:creationId xmlns:a16="http://schemas.microsoft.com/office/drawing/2014/main" id="{256E2337-0433-4B4B-BF2C-A22721D78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1" y="45843825"/>
          <a:ext cx="609599" cy="1095375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371476</xdr:colOff>
      <xdr:row>46</xdr:row>
      <xdr:rowOff>9525</xdr:rowOff>
    </xdr:from>
    <xdr:to>
      <xdr:col>2</xdr:col>
      <xdr:colOff>1857375</xdr:colOff>
      <xdr:row>46</xdr:row>
      <xdr:rowOff>866775</xdr:rowOff>
    </xdr:to>
    <xdr:pic>
      <xdr:nvPicPr>
        <xdr:cNvPr id="87" name="Obrázek 86">
          <a:extLst>
            <a:ext uri="{FF2B5EF4-FFF2-40B4-BE49-F238E27FC236}">
              <a16:creationId xmlns:a16="http://schemas.microsoft.com/office/drawing/2014/main" id="{3AB5A00E-8A25-4DFE-A937-5BC387A3A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1" y="47186850"/>
          <a:ext cx="1485899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400052</xdr:colOff>
      <xdr:row>47</xdr:row>
      <xdr:rowOff>85724</xdr:rowOff>
    </xdr:from>
    <xdr:to>
      <xdr:col>2</xdr:col>
      <xdr:colOff>1323975</xdr:colOff>
      <xdr:row>47</xdr:row>
      <xdr:rowOff>962025</xdr:rowOff>
    </xdr:to>
    <xdr:pic>
      <xdr:nvPicPr>
        <xdr:cNvPr id="88" name="Obrázek 87">
          <a:extLst>
            <a:ext uri="{FF2B5EF4-FFF2-40B4-BE49-F238E27FC236}">
              <a16:creationId xmlns:a16="http://schemas.microsoft.com/office/drawing/2014/main" id="{EBC53300-0705-4D7C-942D-8487F6034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7" y="48158399"/>
          <a:ext cx="923923" cy="87630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48</xdr:row>
      <xdr:rowOff>57150</xdr:rowOff>
    </xdr:from>
    <xdr:to>
      <xdr:col>2</xdr:col>
      <xdr:colOff>2057400</xdr:colOff>
      <xdr:row>48</xdr:row>
      <xdr:rowOff>1276350</xdr:rowOff>
    </xdr:to>
    <xdr:pic>
      <xdr:nvPicPr>
        <xdr:cNvPr id="89" name="Obrázek 88">
          <a:extLst>
            <a:ext uri="{FF2B5EF4-FFF2-40B4-BE49-F238E27FC236}">
              <a16:creationId xmlns:a16="http://schemas.microsoft.com/office/drawing/2014/main" id="{802350A4-2F68-4FF2-9945-BDF8A6A1E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49129950"/>
          <a:ext cx="192405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40</xdr:row>
      <xdr:rowOff>38101</xdr:rowOff>
    </xdr:from>
    <xdr:to>
      <xdr:col>2</xdr:col>
      <xdr:colOff>2114550</xdr:colOff>
      <xdr:row>40</xdr:row>
      <xdr:rowOff>1371601</xdr:rowOff>
    </xdr:to>
    <xdr:pic>
      <xdr:nvPicPr>
        <xdr:cNvPr id="90" name="Obrázek 89" descr="Šatní skříně Q 25-80 a Q 25-100, 2-dvéřová ">
          <a:extLst>
            <a:ext uri="{FF2B5EF4-FFF2-40B4-BE49-F238E27FC236}">
              <a16:creationId xmlns:a16="http://schemas.microsoft.com/office/drawing/2014/main" id="{0770EACC-83DE-4BED-9139-2DAF5BD5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40700326"/>
          <a:ext cx="196215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1590675</xdr:colOff>
      <xdr:row>48</xdr:row>
      <xdr:rowOff>514350</xdr:rowOff>
    </xdr:from>
    <xdr:to>
      <xdr:col>2</xdr:col>
      <xdr:colOff>2085913</xdr:colOff>
      <xdr:row>48</xdr:row>
      <xdr:rowOff>1095302</xdr:rowOff>
    </xdr:to>
    <xdr:pic>
      <xdr:nvPicPr>
        <xdr:cNvPr id="91" name="Obrázek 90">
          <a:extLst>
            <a:ext uri="{FF2B5EF4-FFF2-40B4-BE49-F238E27FC236}">
              <a16:creationId xmlns:a16="http://schemas.microsoft.com/office/drawing/2014/main" id="{7B96BDCD-36F1-44C9-80CB-4EA8D4230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219700" y="49587150"/>
          <a:ext cx="495238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showGridLines="0" tabSelected="1" zoomScaleNormal="100" workbookViewId="0">
      <selection activeCell="D6" sqref="D6:M6"/>
    </sheetView>
  </sheetViews>
  <sheetFormatPr defaultRowHeight="15.75" x14ac:dyDescent="0.25"/>
  <cols>
    <col min="1" max="1" width="7.140625" style="9" customWidth="1"/>
    <col min="2" max="2" width="47.28515625" style="17" customWidth="1"/>
    <col min="3" max="3" width="33.42578125" style="17" customWidth="1"/>
    <col min="4" max="4" width="24.42578125" style="9" customWidth="1"/>
    <col min="5" max="5" width="16" style="9" customWidth="1"/>
    <col min="6" max="6" width="8.42578125" style="9" customWidth="1"/>
    <col min="7" max="7" width="10.28515625" style="9" customWidth="1"/>
    <col min="8" max="8" width="6.28515625" style="9" customWidth="1"/>
    <col min="9" max="9" width="16.140625" style="9" customWidth="1"/>
    <col min="10" max="10" width="9" style="9" customWidth="1"/>
    <col min="11" max="11" width="10.85546875" style="9" customWidth="1"/>
    <col min="12" max="12" width="14.28515625" style="9" customWidth="1"/>
    <col min="13" max="13" width="16.5703125" style="9" customWidth="1"/>
  </cols>
  <sheetData>
    <row r="1" spans="1:13" x14ac:dyDescent="0.25">
      <c r="J1" s="11"/>
      <c r="K1" s="11" t="s">
        <v>34</v>
      </c>
      <c r="L1" s="11"/>
      <c r="M1" s="12"/>
    </row>
    <row r="2" spans="1:13" x14ac:dyDescent="0.25">
      <c r="J2" s="11"/>
      <c r="K2" s="76" t="s">
        <v>30</v>
      </c>
      <c r="L2" s="76"/>
      <c r="M2" s="76"/>
    </row>
    <row r="3" spans="1:13" ht="19.5" customHeight="1" thickBot="1" x14ac:dyDescent="0.3">
      <c r="J3" s="10"/>
      <c r="K3" s="10"/>
      <c r="L3" s="10"/>
      <c r="M3" s="10" t="s">
        <v>77</v>
      </c>
    </row>
    <row r="4" spans="1:13" ht="39.75" customHeight="1" thickBot="1" x14ac:dyDescent="0.3">
      <c r="A4" s="88" t="s">
        <v>76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3" ht="92.25" customHeight="1" thickBot="1" x14ac:dyDescent="0.3">
      <c r="A5" s="67" t="s">
        <v>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33" customHeight="1" thickBot="1" x14ac:dyDescent="0.3">
      <c r="A6" s="83" t="s">
        <v>23</v>
      </c>
      <c r="B6" s="84"/>
      <c r="C6" s="84"/>
      <c r="D6" s="85"/>
      <c r="E6" s="86"/>
      <c r="F6" s="86"/>
      <c r="G6" s="86"/>
      <c r="H6" s="86"/>
      <c r="I6" s="86"/>
      <c r="J6" s="86"/>
      <c r="K6" s="86"/>
      <c r="L6" s="86"/>
      <c r="M6" s="87"/>
    </row>
    <row r="7" spans="1:13" thickBot="1" x14ac:dyDescent="0.3">
      <c r="A7" s="30" t="s">
        <v>0</v>
      </c>
      <c r="B7" s="18" t="s">
        <v>1</v>
      </c>
      <c r="C7" s="18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 x14ac:dyDescent="0.25">
      <c r="A8" s="95" t="s">
        <v>12</v>
      </c>
      <c r="B8" s="100" t="s">
        <v>13</v>
      </c>
      <c r="C8" s="91" t="s">
        <v>26</v>
      </c>
      <c r="D8" s="102" t="s">
        <v>31</v>
      </c>
      <c r="E8" s="102" t="s">
        <v>33</v>
      </c>
      <c r="F8" s="91" t="s">
        <v>14</v>
      </c>
      <c r="G8" s="93" t="s">
        <v>15</v>
      </c>
      <c r="H8" s="97" t="s">
        <v>16</v>
      </c>
      <c r="I8" s="98"/>
      <c r="J8" s="98"/>
      <c r="K8" s="98"/>
      <c r="L8" s="98"/>
      <c r="M8" s="99"/>
    </row>
    <row r="9" spans="1:13" ht="61.5" customHeight="1" x14ac:dyDescent="0.25">
      <c r="A9" s="96"/>
      <c r="B9" s="101"/>
      <c r="C9" s="92"/>
      <c r="D9" s="103"/>
      <c r="E9" s="104"/>
      <c r="F9" s="92"/>
      <c r="G9" s="94"/>
      <c r="H9" s="14" t="s">
        <v>27</v>
      </c>
      <c r="I9" s="26" t="s">
        <v>32</v>
      </c>
      <c r="J9" s="26" t="s">
        <v>17</v>
      </c>
      <c r="K9" s="26" t="s">
        <v>18</v>
      </c>
      <c r="L9" s="27" t="s">
        <v>19</v>
      </c>
      <c r="M9" s="28" t="s">
        <v>20</v>
      </c>
    </row>
    <row r="10" spans="1:13" ht="13.5" customHeight="1" x14ac:dyDescent="0.25">
      <c r="A10" s="49"/>
      <c r="B10" s="50" t="s">
        <v>63</v>
      </c>
      <c r="C10" s="45"/>
      <c r="D10" s="47"/>
      <c r="E10" s="48"/>
      <c r="F10" s="45"/>
      <c r="G10" s="46"/>
      <c r="H10" s="14"/>
      <c r="I10" s="48"/>
      <c r="J10" s="48"/>
      <c r="K10" s="48"/>
      <c r="L10" s="27"/>
      <c r="M10" s="28"/>
    </row>
    <row r="11" spans="1:13" ht="98.25" customHeight="1" x14ac:dyDescent="0.25">
      <c r="A11" s="15">
        <v>1</v>
      </c>
      <c r="B11" s="19" t="s">
        <v>43</v>
      </c>
      <c r="C11" s="19"/>
      <c r="D11" s="23"/>
      <c r="E11" s="24" t="s">
        <v>24</v>
      </c>
      <c r="F11" s="13" t="s">
        <v>25</v>
      </c>
      <c r="G11" s="29">
        <v>2</v>
      </c>
      <c r="H11" s="22">
        <v>21</v>
      </c>
      <c r="I11" s="25"/>
      <c r="J11" s="4">
        <f>H11/100*I11</f>
        <v>0</v>
      </c>
      <c r="K11" s="4">
        <f>I11+J11</f>
        <v>0</v>
      </c>
      <c r="L11" s="4">
        <f>I11*G11</f>
        <v>0</v>
      </c>
      <c r="M11" s="16">
        <f>K11*G11</f>
        <v>0</v>
      </c>
    </row>
    <row r="12" spans="1:13" ht="72" customHeight="1" x14ac:dyDescent="0.25">
      <c r="A12" s="15">
        <v>2</v>
      </c>
      <c r="B12" s="19" t="s">
        <v>44</v>
      </c>
      <c r="C12" s="19"/>
      <c r="D12" s="23"/>
      <c r="E12" s="24" t="s">
        <v>24</v>
      </c>
      <c r="F12" s="13" t="s">
        <v>25</v>
      </c>
      <c r="G12" s="29">
        <v>1</v>
      </c>
      <c r="H12" s="22">
        <v>21</v>
      </c>
      <c r="I12" s="25"/>
      <c r="J12" s="4">
        <f t="shared" ref="J12" si="0">H12/100*I12</f>
        <v>0</v>
      </c>
      <c r="K12" s="4">
        <f t="shared" ref="K12" si="1">I12+J12</f>
        <v>0</v>
      </c>
      <c r="L12" s="4">
        <f t="shared" ref="L12" si="2">I12*G12</f>
        <v>0</v>
      </c>
      <c r="M12" s="16">
        <f t="shared" ref="M12" si="3">K12*G12</f>
        <v>0</v>
      </c>
    </row>
    <row r="13" spans="1:13" ht="81.75" customHeight="1" x14ac:dyDescent="0.25">
      <c r="A13" s="15">
        <v>3</v>
      </c>
      <c r="B13" s="19" t="s">
        <v>45</v>
      </c>
      <c r="C13" s="19"/>
      <c r="D13" s="23"/>
      <c r="E13" s="24" t="s">
        <v>24</v>
      </c>
      <c r="F13" s="13" t="s">
        <v>25</v>
      </c>
      <c r="G13" s="29">
        <v>1</v>
      </c>
      <c r="H13" s="22">
        <v>21</v>
      </c>
      <c r="I13" s="25"/>
      <c r="J13" s="4">
        <f t="shared" ref="J13:J35" si="4">H13/100*I13</f>
        <v>0</v>
      </c>
      <c r="K13" s="4">
        <f t="shared" ref="K13:K35" si="5">I13+J13</f>
        <v>0</v>
      </c>
      <c r="L13" s="4">
        <f t="shared" ref="L13:L35" si="6">I13*G13</f>
        <v>0</v>
      </c>
      <c r="M13" s="16">
        <f t="shared" ref="M13:M35" si="7">K13*G13</f>
        <v>0</v>
      </c>
    </row>
    <row r="14" spans="1:13" ht="95.25" customHeight="1" x14ac:dyDescent="0.25">
      <c r="A14" s="15">
        <v>4</v>
      </c>
      <c r="B14" s="19" t="s">
        <v>46</v>
      </c>
      <c r="C14" s="19"/>
      <c r="D14" s="23"/>
      <c r="E14" s="24" t="s">
        <v>24</v>
      </c>
      <c r="F14" s="13" t="s">
        <v>25</v>
      </c>
      <c r="G14" s="29">
        <v>1</v>
      </c>
      <c r="H14" s="22">
        <v>21</v>
      </c>
      <c r="I14" s="25"/>
      <c r="J14" s="4">
        <f t="shared" ref="J14:J28" si="8">H14/100*I14</f>
        <v>0</v>
      </c>
      <c r="K14" s="4">
        <f t="shared" ref="K14:K28" si="9">I14+J14</f>
        <v>0</v>
      </c>
      <c r="L14" s="4">
        <f t="shared" ref="L14:L28" si="10">I14*G14</f>
        <v>0</v>
      </c>
      <c r="M14" s="16">
        <f t="shared" ref="M14:M28" si="11">K14*G14</f>
        <v>0</v>
      </c>
    </row>
    <row r="15" spans="1:13" ht="99.75" customHeight="1" x14ac:dyDescent="0.25">
      <c r="A15" s="15">
        <v>5</v>
      </c>
      <c r="B15" s="19" t="s">
        <v>47</v>
      </c>
      <c r="C15" s="19"/>
      <c r="D15" s="23"/>
      <c r="E15" s="24" t="s">
        <v>24</v>
      </c>
      <c r="F15" s="13" t="s">
        <v>25</v>
      </c>
      <c r="G15" s="29">
        <v>1</v>
      </c>
      <c r="H15" s="22">
        <v>21</v>
      </c>
      <c r="I15" s="25"/>
      <c r="J15" s="4">
        <f t="shared" si="8"/>
        <v>0</v>
      </c>
      <c r="K15" s="4">
        <f t="shared" si="9"/>
        <v>0</v>
      </c>
      <c r="L15" s="4">
        <f t="shared" si="10"/>
        <v>0</v>
      </c>
      <c r="M15" s="16">
        <f t="shared" si="11"/>
        <v>0</v>
      </c>
    </row>
    <row r="16" spans="1:13" ht="95.25" customHeight="1" x14ac:dyDescent="0.25">
      <c r="A16" s="15">
        <v>6</v>
      </c>
      <c r="B16" s="19" t="s">
        <v>48</v>
      </c>
      <c r="C16" s="19"/>
      <c r="D16" s="23"/>
      <c r="E16" s="24" t="s">
        <v>24</v>
      </c>
      <c r="F16" s="13" t="s">
        <v>25</v>
      </c>
      <c r="G16" s="29">
        <v>2</v>
      </c>
      <c r="H16" s="22">
        <v>21</v>
      </c>
      <c r="I16" s="25"/>
      <c r="J16" s="4">
        <f t="shared" si="8"/>
        <v>0</v>
      </c>
      <c r="K16" s="4">
        <f t="shared" si="9"/>
        <v>0</v>
      </c>
      <c r="L16" s="4">
        <f t="shared" si="10"/>
        <v>0</v>
      </c>
      <c r="M16" s="16">
        <f t="shared" si="11"/>
        <v>0</v>
      </c>
    </row>
    <row r="17" spans="1:13" ht="95.25" customHeight="1" x14ac:dyDescent="0.25">
      <c r="A17" s="15">
        <v>7</v>
      </c>
      <c r="B17" s="19" t="s">
        <v>49</v>
      </c>
      <c r="C17" s="19"/>
      <c r="D17" s="23"/>
      <c r="E17" s="24" t="s">
        <v>24</v>
      </c>
      <c r="F17" s="13" t="s">
        <v>25</v>
      </c>
      <c r="G17" s="29">
        <v>1</v>
      </c>
      <c r="H17" s="22">
        <v>21</v>
      </c>
      <c r="I17" s="25"/>
      <c r="J17" s="4">
        <f t="shared" si="8"/>
        <v>0</v>
      </c>
      <c r="K17" s="4">
        <f t="shared" si="9"/>
        <v>0</v>
      </c>
      <c r="L17" s="4">
        <f t="shared" si="10"/>
        <v>0</v>
      </c>
      <c r="M17" s="16">
        <f t="shared" si="11"/>
        <v>0</v>
      </c>
    </row>
    <row r="18" spans="1:13" ht="90.75" customHeight="1" x14ac:dyDescent="0.25">
      <c r="A18" s="15">
        <v>8</v>
      </c>
      <c r="B18" s="19" t="s">
        <v>60</v>
      </c>
      <c r="C18" s="19"/>
      <c r="D18" s="23"/>
      <c r="E18" s="24" t="s">
        <v>24</v>
      </c>
      <c r="F18" s="13" t="s">
        <v>25</v>
      </c>
      <c r="G18" s="29">
        <v>1</v>
      </c>
      <c r="H18" s="22">
        <v>21</v>
      </c>
      <c r="I18" s="25"/>
      <c r="J18" s="4">
        <f t="shared" si="8"/>
        <v>0</v>
      </c>
      <c r="K18" s="4">
        <f t="shared" si="9"/>
        <v>0</v>
      </c>
      <c r="L18" s="4">
        <f t="shared" si="10"/>
        <v>0</v>
      </c>
      <c r="M18" s="16">
        <f t="shared" si="11"/>
        <v>0</v>
      </c>
    </row>
    <row r="19" spans="1:13" ht="95.25" customHeight="1" x14ac:dyDescent="0.25">
      <c r="A19" s="15">
        <v>9</v>
      </c>
      <c r="B19" s="19" t="s">
        <v>36</v>
      </c>
      <c r="C19" s="19"/>
      <c r="D19" s="23"/>
      <c r="E19" s="24" t="s">
        <v>24</v>
      </c>
      <c r="F19" s="13" t="s">
        <v>25</v>
      </c>
      <c r="G19" s="29">
        <v>1</v>
      </c>
      <c r="H19" s="22">
        <v>21</v>
      </c>
      <c r="I19" s="25"/>
      <c r="J19" s="4">
        <f t="shared" si="8"/>
        <v>0</v>
      </c>
      <c r="K19" s="4">
        <f t="shared" si="9"/>
        <v>0</v>
      </c>
      <c r="L19" s="4">
        <f t="shared" si="10"/>
        <v>0</v>
      </c>
      <c r="M19" s="16">
        <f t="shared" si="11"/>
        <v>0</v>
      </c>
    </row>
    <row r="20" spans="1:13" ht="95.25" customHeight="1" x14ac:dyDescent="0.25">
      <c r="A20" s="15">
        <v>10</v>
      </c>
      <c r="B20" s="19" t="s">
        <v>61</v>
      </c>
      <c r="C20" s="19"/>
      <c r="D20" s="23"/>
      <c r="E20" s="24" t="s">
        <v>24</v>
      </c>
      <c r="F20" s="13" t="s">
        <v>25</v>
      </c>
      <c r="G20" s="29">
        <v>1</v>
      </c>
      <c r="H20" s="22">
        <v>21</v>
      </c>
      <c r="I20" s="25"/>
      <c r="J20" s="4">
        <f t="shared" si="8"/>
        <v>0</v>
      </c>
      <c r="K20" s="4">
        <f t="shared" si="9"/>
        <v>0</v>
      </c>
      <c r="L20" s="4">
        <f t="shared" si="10"/>
        <v>0</v>
      </c>
      <c r="M20" s="16">
        <f t="shared" si="11"/>
        <v>0</v>
      </c>
    </row>
    <row r="21" spans="1:13" ht="95.25" customHeight="1" x14ac:dyDescent="0.25">
      <c r="A21" s="15">
        <v>11</v>
      </c>
      <c r="B21" s="19" t="s">
        <v>50</v>
      </c>
      <c r="C21" s="19"/>
      <c r="D21" s="23"/>
      <c r="E21" s="24" t="s">
        <v>24</v>
      </c>
      <c r="F21" s="13" t="s">
        <v>25</v>
      </c>
      <c r="G21" s="29">
        <v>2</v>
      </c>
      <c r="H21" s="22">
        <v>21</v>
      </c>
      <c r="I21" s="25"/>
      <c r="J21" s="4">
        <f t="shared" si="8"/>
        <v>0</v>
      </c>
      <c r="K21" s="4">
        <f t="shared" si="9"/>
        <v>0</v>
      </c>
      <c r="L21" s="4">
        <f t="shared" si="10"/>
        <v>0</v>
      </c>
      <c r="M21" s="16">
        <f t="shared" si="11"/>
        <v>0</v>
      </c>
    </row>
    <row r="22" spans="1:13" ht="95.25" customHeight="1" x14ac:dyDescent="0.25">
      <c r="A22" s="15">
        <v>12</v>
      </c>
      <c r="B22" s="19" t="s">
        <v>51</v>
      </c>
      <c r="C22" s="19"/>
      <c r="D22" s="23"/>
      <c r="E22" s="24" t="s">
        <v>24</v>
      </c>
      <c r="F22" s="13" t="s">
        <v>25</v>
      </c>
      <c r="G22" s="29">
        <v>1</v>
      </c>
      <c r="H22" s="22">
        <v>21</v>
      </c>
      <c r="I22" s="25"/>
      <c r="J22" s="4">
        <f t="shared" si="8"/>
        <v>0</v>
      </c>
      <c r="K22" s="4">
        <f t="shared" si="9"/>
        <v>0</v>
      </c>
      <c r="L22" s="4">
        <f t="shared" si="10"/>
        <v>0</v>
      </c>
      <c r="M22" s="16">
        <f t="shared" si="11"/>
        <v>0</v>
      </c>
    </row>
    <row r="23" spans="1:13" ht="93" customHeight="1" x14ac:dyDescent="0.25">
      <c r="A23" s="15">
        <v>13</v>
      </c>
      <c r="B23" s="19" t="s">
        <v>52</v>
      </c>
      <c r="C23" s="19"/>
      <c r="D23" s="23"/>
      <c r="E23" s="24" t="s">
        <v>24</v>
      </c>
      <c r="F23" s="13" t="s">
        <v>25</v>
      </c>
      <c r="G23" s="29">
        <v>2</v>
      </c>
      <c r="H23" s="22">
        <v>21</v>
      </c>
      <c r="I23" s="25"/>
      <c r="J23" s="4">
        <f t="shared" si="8"/>
        <v>0</v>
      </c>
      <c r="K23" s="4">
        <f t="shared" si="9"/>
        <v>0</v>
      </c>
      <c r="L23" s="4">
        <f t="shared" si="10"/>
        <v>0</v>
      </c>
      <c r="M23" s="16">
        <f t="shared" si="11"/>
        <v>0</v>
      </c>
    </row>
    <row r="24" spans="1:13" ht="95.25" customHeight="1" x14ac:dyDescent="0.25">
      <c r="A24" s="15">
        <v>14</v>
      </c>
      <c r="B24" s="19" t="s">
        <v>37</v>
      </c>
      <c r="C24" s="19"/>
      <c r="D24" s="23"/>
      <c r="E24" s="24" t="s">
        <v>24</v>
      </c>
      <c r="F24" s="13" t="s">
        <v>25</v>
      </c>
      <c r="G24" s="29">
        <v>1</v>
      </c>
      <c r="H24" s="22">
        <v>21</v>
      </c>
      <c r="I24" s="25"/>
      <c r="J24" s="4">
        <f t="shared" si="8"/>
        <v>0</v>
      </c>
      <c r="K24" s="4">
        <f t="shared" si="9"/>
        <v>0</v>
      </c>
      <c r="L24" s="4">
        <f t="shared" si="10"/>
        <v>0</v>
      </c>
      <c r="M24" s="16">
        <f t="shared" si="11"/>
        <v>0</v>
      </c>
    </row>
    <row r="25" spans="1:13" ht="95.25" customHeight="1" x14ac:dyDescent="0.25">
      <c r="A25" s="15">
        <v>15</v>
      </c>
      <c r="B25" s="19" t="s">
        <v>53</v>
      </c>
      <c r="C25" s="19"/>
      <c r="D25" s="23"/>
      <c r="E25" s="24" t="s">
        <v>24</v>
      </c>
      <c r="F25" s="13" t="s">
        <v>25</v>
      </c>
      <c r="G25" s="29">
        <v>1</v>
      </c>
      <c r="H25" s="22">
        <v>21</v>
      </c>
      <c r="I25" s="25"/>
      <c r="J25" s="4">
        <f t="shared" si="8"/>
        <v>0</v>
      </c>
      <c r="K25" s="4">
        <f t="shared" si="9"/>
        <v>0</v>
      </c>
      <c r="L25" s="4">
        <f t="shared" si="10"/>
        <v>0</v>
      </c>
      <c r="M25" s="16">
        <f t="shared" si="11"/>
        <v>0</v>
      </c>
    </row>
    <row r="26" spans="1:13" ht="90.75" customHeight="1" x14ac:dyDescent="0.25">
      <c r="A26" s="15">
        <v>16</v>
      </c>
      <c r="B26" s="19" t="s">
        <v>38</v>
      </c>
      <c r="C26" s="19"/>
      <c r="D26" s="23"/>
      <c r="E26" s="24" t="s">
        <v>24</v>
      </c>
      <c r="F26" s="13" t="s">
        <v>25</v>
      </c>
      <c r="G26" s="29">
        <v>1</v>
      </c>
      <c r="H26" s="22">
        <v>21</v>
      </c>
      <c r="I26" s="25"/>
      <c r="J26" s="4">
        <f t="shared" si="8"/>
        <v>0</v>
      </c>
      <c r="K26" s="4">
        <f t="shared" si="9"/>
        <v>0</v>
      </c>
      <c r="L26" s="4">
        <f t="shared" si="10"/>
        <v>0</v>
      </c>
      <c r="M26" s="16">
        <f t="shared" si="11"/>
        <v>0</v>
      </c>
    </row>
    <row r="27" spans="1:13" ht="95.25" customHeight="1" x14ac:dyDescent="0.25">
      <c r="A27" s="15">
        <v>17</v>
      </c>
      <c r="B27" s="35" t="s">
        <v>35</v>
      </c>
      <c r="C27" s="35"/>
      <c r="D27" s="23"/>
      <c r="E27" s="24" t="s">
        <v>24</v>
      </c>
      <c r="F27" s="13" t="s">
        <v>25</v>
      </c>
      <c r="G27" s="29">
        <v>1</v>
      </c>
      <c r="H27" s="22">
        <v>21</v>
      </c>
      <c r="I27" s="25"/>
      <c r="J27" s="4">
        <f t="shared" si="8"/>
        <v>0</v>
      </c>
      <c r="K27" s="4">
        <f t="shared" si="9"/>
        <v>0</v>
      </c>
      <c r="L27" s="4">
        <f t="shared" si="10"/>
        <v>0</v>
      </c>
      <c r="M27" s="16">
        <f t="shared" si="11"/>
        <v>0</v>
      </c>
    </row>
    <row r="28" spans="1:13" ht="95.25" customHeight="1" x14ac:dyDescent="0.25">
      <c r="A28" s="15">
        <v>18</v>
      </c>
      <c r="B28" s="35" t="s">
        <v>54</v>
      </c>
      <c r="C28" s="35"/>
      <c r="D28" s="23"/>
      <c r="E28" s="24" t="s">
        <v>24</v>
      </c>
      <c r="F28" s="13" t="s">
        <v>25</v>
      </c>
      <c r="G28" s="29">
        <v>1</v>
      </c>
      <c r="H28" s="22">
        <v>21</v>
      </c>
      <c r="I28" s="25"/>
      <c r="J28" s="4">
        <f t="shared" si="8"/>
        <v>0</v>
      </c>
      <c r="K28" s="4">
        <f t="shared" si="9"/>
        <v>0</v>
      </c>
      <c r="L28" s="4">
        <f t="shared" si="10"/>
        <v>0</v>
      </c>
      <c r="M28" s="16">
        <f t="shared" si="11"/>
        <v>0</v>
      </c>
    </row>
    <row r="29" spans="1:13" ht="88.5" customHeight="1" x14ac:dyDescent="0.25">
      <c r="A29" s="15">
        <v>19</v>
      </c>
      <c r="B29" s="19" t="s">
        <v>40</v>
      </c>
      <c r="C29" s="19"/>
      <c r="D29" s="23"/>
      <c r="E29" s="24" t="s">
        <v>24</v>
      </c>
      <c r="F29" s="13" t="s">
        <v>25</v>
      </c>
      <c r="G29" s="29">
        <v>1</v>
      </c>
      <c r="H29" s="22">
        <v>21</v>
      </c>
      <c r="I29" s="25"/>
      <c r="J29" s="4">
        <f t="shared" si="4"/>
        <v>0</v>
      </c>
      <c r="K29" s="4">
        <f t="shared" si="5"/>
        <v>0</v>
      </c>
      <c r="L29" s="4">
        <f t="shared" si="6"/>
        <v>0</v>
      </c>
      <c r="M29" s="16">
        <f t="shared" si="7"/>
        <v>0</v>
      </c>
    </row>
    <row r="30" spans="1:13" ht="84" customHeight="1" x14ac:dyDescent="0.25">
      <c r="A30" s="15">
        <v>20</v>
      </c>
      <c r="B30" s="34" t="s">
        <v>41</v>
      </c>
      <c r="C30" s="19"/>
      <c r="D30" s="23"/>
      <c r="E30" s="24" t="s">
        <v>24</v>
      </c>
      <c r="F30" s="13" t="s">
        <v>25</v>
      </c>
      <c r="G30" s="29">
        <v>1</v>
      </c>
      <c r="H30" s="22">
        <v>21</v>
      </c>
      <c r="I30" s="25"/>
      <c r="J30" s="4">
        <f t="shared" si="4"/>
        <v>0</v>
      </c>
      <c r="K30" s="4">
        <f t="shared" si="5"/>
        <v>0</v>
      </c>
      <c r="L30" s="4">
        <f t="shared" si="6"/>
        <v>0</v>
      </c>
      <c r="M30" s="16">
        <f t="shared" si="7"/>
        <v>0</v>
      </c>
    </row>
    <row r="31" spans="1:13" ht="94.5" customHeight="1" x14ac:dyDescent="0.25">
      <c r="A31" s="15">
        <v>21</v>
      </c>
      <c r="B31" s="19" t="s">
        <v>55</v>
      </c>
      <c r="C31" s="19"/>
      <c r="D31" s="23"/>
      <c r="E31" s="24" t="s">
        <v>24</v>
      </c>
      <c r="F31" s="13" t="s">
        <v>25</v>
      </c>
      <c r="G31" s="29">
        <v>1</v>
      </c>
      <c r="H31" s="22">
        <v>21</v>
      </c>
      <c r="I31" s="25"/>
      <c r="J31" s="4">
        <f t="shared" ref="J31" si="12">H31/100*I31</f>
        <v>0</v>
      </c>
      <c r="K31" s="4">
        <f t="shared" ref="K31" si="13">I31+J31</f>
        <v>0</v>
      </c>
      <c r="L31" s="4">
        <f t="shared" ref="L31" si="14">I31*G31</f>
        <v>0</v>
      </c>
      <c r="M31" s="16">
        <f t="shared" ref="M31" si="15">K31*G31</f>
        <v>0</v>
      </c>
    </row>
    <row r="32" spans="1:13" ht="93" customHeight="1" x14ac:dyDescent="0.25">
      <c r="A32" s="15">
        <v>22</v>
      </c>
      <c r="B32" s="19" t="s">
        <v>56</v>
      </c>
      <c r="C32" s="19"/>
      <c r="D32" s="23"/>
      <c r="E32" s="24" t="s">
        <v>24</v>
      </c>
      <c r="F32" s="13" t="s">
        <v>25</v>
      </c>
      <c r="G32" s="29">
        <v>1</v>
      </c>
      <c r="H32" s="22">
        <v>21</v>
      </c>
      <c r="I32" s="25"/>
      <c r="J32" s="4">
        <f t="shared" si="4"/>
        <v>0</v>
      </c>
      <c r="K32" s="4">
        <f t="shared" si="5"/>
        <v>0</v>
      </c>
      <c r="L32" s="4">
        <f t="shared" si="6"/>
        <v>0</v>
      </c>
      <c r="M32" s="16">
        <f t="shared" si="7"/>
        <v>0</v>
      </c>
    </row>
    <row r="33" spans="1:13" ht="84" customHeight="1" x14ac:dyDescent="0.25">
      <c r="A33" s="15">
        <v>23</v>
      </c>
      <c r="B33" s="19" t="s">
        <v>58</v>
      </c>
      <c r="C33" s="19"/>
      <c r="D33" s="23"/>
      <c r="E33" s="24" t="s">
        <v>24</v>
      </c>
      <c r="F33" s="13" t="s">
        <v>25</v>
      </c>
      <c r="G33" s="29">
        <v>2</v>
      </c>
      <c r="H33" s="22">
        <v>21</v>
      </c>
      <c r="I33" s="25"/>
      <c r="J33" s="4">
        <f>H33/100*I33</f>
        <v>0</v>
      </c>
      <c r="K33" s="4">
        <f>I33+J33</f>
        <v>0</v>
      </c>
      <c r="L33" s="4">
        <f>I33*G33</f>
        <v>0</v>
      </c>
      <c r="M33" s="16">
        <f>K33*G33</f>
        <v>0</v>
      </c>
    </row>
    <row r="34" spans="1:13" ht="108.75" customHeight="1" x14ac:dyDescent="0.25">
      <c r="A34" s="15">
        <v>24</v>
      </c>
      <c r="B34" s="19" t="s">
        <v>59</v>
      </c>
      <c r="C34" s="19"/>
      <c r="D34" s="23"/>
      <c r="E34" s="24" t="s">
        <v>24</v>
      </c>
      <c r="F34" s="13" t="s">
        <v>25</v>
      </c>
      <c r="G34" s="29">
        <v>1</v>
      </c>
      <c r="H34" s="22">
        <v>21</v>
      </c>
      <c r="I34" s="25"/>
      <c r="J34" s="4">
        <f t="shared" si="4"/>
        <v>0</v>
      </c>
      <c r="K34" s="4">
        <f t="shared" si="5"/>
        <v>0</v>
      </c>
      <c r="L34" s="4">
        <f t="shared" si="6"/>
        <v>0</v>
      </c>
      <c r="M34" s="16">
        <f t="shared" si="7"/>
        <v>0</v>
      </c>
    </row>
    <row r="35" spans="1:13" ht="105" customHeight="1" x14ac:dyDescent="0.25">
      <c r="A35" s="15">
        <v>25</v>
      </c>
      <c r="B35" s="19" t="s">
        <v>42</v>
      </c>
      <c r="C35"/>
      <c r="D35" s="23"/>
      <c r="E35" s="24" t="s">
        <v>24</v>
      </c>
      <c r="F35" s="13" t="s">
        <v>25</v>
      </c>
      <c r="G35" s="29">
        <v>4</v>
      </c>
      <c r="H35" s="22">
        <v>21</v>
      </c>
      <c r="I35" s="25"/>
      <c r="J35" s="4">
        <f t="shared" si="4"/>
        <v>0</v>
      </c>
      <c r="K35" s="4">
        <f t="shared" si="5"/>
        <v>0</v>
      </c>
      <c r="L35" s="4">
        <f t="shared" si="6"/>
        <v>0</v>
      </c>
      <c r="M35" s="16">
        <f t="shared" si="7"/>
        <v>0</v>
      </c>
    </row>
    <row r="36" spans="1:13" ht="114.75" customHeight="1" x14ac:dyDescent="0.25">
      <c r="A36" s="15">
        <v>26</v>
      </c>
      <c r="B36" s="19" t="s">
        <v>39</v>
      </c>
      <c r="C36" s="19"/>
      <c r="D36" s="23"/>
      <c r="E36" s="24" t="s">
        <v>24</v>
      </c>
      <c r="F36" s="13" t="s">
        <v>25</v>
      </c>
      <c r="G36" s="29">
        <v>4</v>
      </c>
      <c r="H36" s="22">
        <v>21</v>
      </c>
      <c r="I36" s="25"/>
      <c r="J36" s="4">
        <f t="shared" ref="J36" si="16">H36/100*I36</f>
        <v>0</v>
      </c>
      <c r="K36" s="4">
        <f t="shared" ref="K36" si="17">I36+J36</f>
        <v>0</v>
      </c>
      <c r="L36" s="4">
        <f t="shared" ref="L36" si="18">I36*G36</f>
        <v>0</v>
      </c>
      <c r="M36" s="16">
        <f t="shared" ref="M36" si="19">K36*G36</f>
        <v>0</v>
      </c>
    </row>
    <row r="37" spans="1:13" ht="114.75" customHeight="1" x14ac:dyDescent="0.25">
      <c r="A37" s="15">
        <v>27</v>
      </c>
      <c r="B37" s="19" t="s">
        <v>57</v>
      </c>
      <c r="C37" s="66"/>
      <c r="D37" s="23"/>
      <c r="E37" s="24" t="s">
        <v>24</v>
      </c>
      <c r="F37" s="13" t="s">
        <v>25</v>
      </c>
      <c r="G37" s="29">
        <v>9</v>
      </c>
      <c r="H37" s="22">
        <v>21</v>
      </c>
      <c r="I37" s="25"/>
      <c r="J37" s="4">
        <f t="shared" ref="J37" si="20">H37/100*I37</f>
        <v>0</v>
      </c>
      <c r="K37" s="4">
        <f t="shared" ref="K37" si="21">I37+J37</f>
        <v>0</v>
      </c>
      <c r="L37" s="4">
        <f t="shared" ref="L37" si="22">I37*G37</f>
        <v>0</v>
      </c>
      <c r="M37" s="16">
        <f t="shared" ref="M37" si="23">K37*G37</f>
        <v>0</v>
      </c>
    </row>
    <row r="38" spans="1:13" ht="13.5" customHeight="1" x14ac:dyDescent="0.25">
      <c r="A38" s="55"/>
      <c r="B38" s="56" t="s">
        <v>75</v>
      </c>
      <c r="C38" s="57"/>
      <c r="D38" s="58"/>
      <c r="E38" s="59"/>
      <c r="F38" s="60"/>
      <c r="G38" s="61"/>
      <c r="H38" s="62"/>
      <c r="I38" s="63"/>
      <c r="J38" s="64"/>
      <c r="K38" s="64"/>
      <c r="L38" s="64"/>
      <c r="M38" s="65"/>
    </row>
    <row r="39" spans="1:13" ht="100.5" customHeight="1" x14ac:dyDescent="0.25">
      <c r="A39" s="15">
        <v>28</v>
      </c>
      <c r="B39" s="35" t="s">
        <v>64</v>
      </c>
      <c r="C39" s="35"/>
      <c r="D39" s="23"/>
      <c r="E39" s="24" t="s">
        <v>24</v>
      </c>
      <c r="F39" s="13" t="s">
        <v>25</v>
      </c>
      <c r="G39" s="29">
        <v>1</v>
      </c>
      <c r="H39" s="51">
        <v>21</v>
      </c>
      <c r="I39" s="25"/>
      <c r="J39" s="4">
        <f>H39/100*I39</f>
        <v>0</v>
      </c>
      <c r="K39" s="4">
        <f>I39+J39</f>
        <v>0</v>
      </c>
      <c r="L39" s="4">
        <f>I39*G39</f>
        <v>0</v>
      </c>
      <c r="M39" s="16">
        <f>K39*G39</f>
        <v>0</v>
      </c>
    </row>
    <row r="40" spans="1:13" ht="104.25" customHeight="1" x14ac:dyDescent="0.25">
      <c r="A40" s="15">
        <v>29</v>
      </c>
      <c r="B40" s="35" t="s">
        <v>65</v>
      </c>
      <c r="C40" s="35"/>
      <c r="D40" s="23"/>
      <c r="E40" s="24" t="s">
        <v>24</v>
      </c>
      <c r="F40" s="13" t="s">
        <v>25</v>
      </c>
      <c r="G40" s="29">
        <v>1</v>
      </c>
      <c r="H40" s="51">
        <v>21</v>
      </c>
      <c r="I40" s="25"/>
      <c r="J40" s="4">
        <f>H40/100*I40</f>
        <v>0</v>
      </c>
      <c r="K40" s="4">
        <f>I40+J40</f>
        <v>0</v>
      </c>
      <c r="L40" s="4">
        <f>I40*G40</f>
        <v>0</v>
      </c>
      <c r="M40" s="16">
        <f>K40*G40</f>
        <v>0</v>
      </c>
    </row>
    <row r="41" spans="1:13" ht="111" customHeight="1" x14ac:dyDescent="0.25">
      <c r="A41" s="15">
        <v>30</v>
      </c>
      <c r="B41" s="35" t="s">
        <v>66</v>
      </c>
      <c r="C41"/>
      <c r="D41" s="23"/>
      <c r="E41" s="24" t="s">
        <v>24</v>
      </c>
      <c r="F41" s="13" t="s">
        <v>25</v>
      </c>
      <c r="G41" s="29">
        <v>1</v>
      </c>
      <c r="H41" s="51">
        <v>21</v>
      </c>
      <c r="I41" s="25"/>
      <c r="J41" s="4">
        <f t="shared" ref="J41:J49" si="24">H41/100*I41</f>
        <v>0</v>
      </c>
      <c r="K41" s="4">
        <f t="shared" ref="K41:K49" si="25">I41+J41</f>
        <v>0</v>
      </c>
      <c r="L41" s="4">
        <f t="shared" ref="L41:L49" si="26">I41*G41</f>
        <v>0</v>
      </c>
      <c r="M41" s="16">
        <f t="shared" ref="M41:M49" si="27">K41*G41</f>
        <v>0</v>
      </c>
    </row>
    <row r="42" spans="1:13" ht="117" customHeight="1" x14ac:dyDescent="0.25">
      <c r="A42" s="15">
        <v>31</v>
      </c>
      <c r="B42" s="35" t="s">
        <v>67</v>
      </c>
      <c r="C42" s="35"/>
      <c r="D42" s="23"/>
      <c r="E42" s="24" t="s">
        <v>24</v>
      </c>
      <c r="F42" s="13" t="s">
        <v>25</v>
      </c>
      <c r="G42" s="29">
        <v>1</v>
      </c>
      <c r="H42" s="51">
        <v>21</v>
      </c>
      <c r="I42" s="25"/>
      <c r="J42" s="4">
        <f t="shared" si="24"/>
        <v>0</v>
      </c>
      <c r="K42" s="4">
        <f t="shared" si="25"/>
        <v>0</v>
      </c>
      <c r="L42" s="4">
        <f t="shared" si="26"/>
        <v>0</v>
      </c>
      <c r="M42" s="16">
        <f t="shared" si="27"/>
        <v>0</v>
      </c>
    </row>
    <row r="43" spans="1:13" ht="81.75" customHeight="1" x14ac:dyDescent="0.25">
      <c r="A43" s="15">
        <v>32</v>
      </c>
      <c r="B43" s="35" t="s">
        <v>68</v>
      </c>
      <c r="C43" s="35"/>
      <c r="D43" s="23"/>
      <c r="E43" s="24" t="s">
        <v>24</v>
      </c>
      <c r="F43" s="13" t="s">
        <v>25</v>
      </c>
      <c r="G43" s="29">
        <v>1</v>
      </c>
      <c r="H43" s="51">
        <v>21</v>
      </c>
      <c r="I43" s="25"/>
      <c r="J43" s="4">
        <f t="shared" si="24"/>
        <v>0</v>
      </c>
      <c r="K43" s="4">
        <f t="shared" si="25"/>
        <v>0</v>
      </c>
      <c r="L43" s="4">
        <f t="shared" si="26"/>
        <v>0</v>
      </c>
      <c r="M43" s="16">
        <f t="shared" si="27"/>
        <v>0</v>
      </c>
    </row>
    <row r="44" spans="1:13" ht="94.5" customHeight="1" x14ac:dyDescent="0.25">
      <c r="A44" s="15">
        <v>33</v>
      </c>
      <c r="B44" s="52" t="s">
        <v>69</v>
      </c>
      <c r="C44" s="35"/>
      <c r="D44" s="23"/>
      <c r="E44" s="24" t="s">
        <v>24</v>
      </c>
      <c r="F44" s="13" t="s">
        <v>25</v>
      </c>
      <c r="G44" s="29">
        <v>1</v>
      </c>
      <c r="H44" s="51">
        <v>21</v>
      </c>
      <c r="I44" s="25"/>
      <c r="J44" s="4">
        <f t="shared" si="24"/>
        <v>0</v>
      </c>
      <c r="K44" s="4">
        <f t="shared" si="25"/>
        <v>0</v>
      </c>
      <c r="L44" s="4">
        <f t="shared" si="26"/>
        <v>0</v>
      </c>
      <c r="M44" s="16">
        <f t="shared" si="27"/>
        <v>0</v>
      </c>
    </row>
    <row r="45" spans="1:13" ht="94.5" customHeight="1" x14ac:dyDescent="0.25">
      <c r="A45" s="15">
        <v>34</v>
      </c>
      <c r="B45" s="35" t="s">
        <v>70</v>
      </c>
      <c r="C45" s="35"/>
      <c r="D45" s="23"/>
      <c r="E45" s="24" t="s">
        <v>24</v>
      </c>
      <c r="F45" s="13" t="s">
        <v>25</v>
      </c>
      <c r="G45" s="29">
        <v>1</v>
      </c>
      <c r="H45" s="51">
        <v>21</v>
      </c>
      <c r="I45" s="25"/>
      <c r="J45" s="4">
        <f t="shared" si="24"/>
        <v>0</v>
      </c>
      <c r="K45" s="4">
        <f t="shared" si="25"/>
        <v>0</v>
      </c>
      <c r="L45" s="4">
        <f t="shared" si="26"/>
        <v>0</v>
      </c>
      <c r="M45" s="16">
        <f t="shared" si="27"/>
        <v>0</v>
      </c>
    </row>
    <row r="46" spans="1:13" ht="12" customHeight="1" x14ac:dyDescent="0.25">
      <c r="A46" s="15"/>
      <c r="B46" s="50" t="s">
        <v>71</v>
      </c>
      <c r="C46" s="35"/>
      <c r="D46" s="23"/>
      <c r="E46" s="24"/>
      <c r="F46" s="13"/>
      <c r="G46" s="29"/>
      <c r="H46" s="51"/>
      <c r="I46" s="25"/>
      <c r="J46" s="4"/>
      <c r="K46" s="4"/>
      <c r="L46" s="4"/>
      <c r="M46" s="16"/>
    </row>
    <row r="47" spans="1:13" ht="70.5" customHeight="1" x14ac:dyDescent="0.25">
      <c r="A47" s="15">
        <v>35</v>
      </c>
      <c r="B47" s="35" t="s">
        <v>72</v>
      </c>
      <c r="C47" s="35"/>
      <c r="D47" s="23"/>
      <c r="E47" s="24" t="s">
        <v>24</v>
      </c>
      <c r="F47" s="13" t="s">
        <v>25</v>
      </c>
      <c r="G47" s="29">
        <v>2</v>
      </c>
      <c r="H47" s="51">
        <v>21</v>
      </c>
      <c r="I47" s="25"/>
      <c r="J47" s="4">
        <f>H47/100*I47</f>
        <v>0</v>
      </c>
      <c r="K47" s="4">
        <f>I47+J47</f>
        <v>0</v>
      </c>
      <c r="L47" s="4">
        <f>I47*G47</f>
        <v>0</v>
      </c>
      <c r="M47" s="16">
        <f>K47*G47</f>
        <v>0</v>
      </c>
    </row>
    <row r="48" spans="1:13" ht="78.75" customHeight="1" x14ac:dyDescent="0.25">
      <c r="A48" s="15">
        <v>36</v>
      </c>
      <c r="B48" s="35" t="s">
        <v>73</v>
      </c>
      <c r="C48" s="35"/>
      <c r="D48" s="23"/>
      <c r="E48" s="24" t="s">
        <v>24</v>
      </c>
      <c r="F48" s="13" t="s">
        <v>25</v>
      </c>
      <c r="G48" s="29">
        <v>1</v>
      </c>
      <c r="H48" s="51">
        <v>21</v>
      </c>
      <c r="I48" s="25"/>
      <c r="J48" s="4">
        <f t="shared" si="24"/>
        <v>0</v>
      </c>
      <c r="K48" s="4">
        <f t="shared" si="25"/>
        <v>0</v>
      </c>
      <c r="L48" s="4">
        <f t="shared" si="26"/>
        <v>0</v>
      </c>
      <c r="M48" s="16">
        <f t="shared" si="27"/>
        <v>0</v>
      </c>
    </row>
    <row r="49" spans="1:13" ht="108.75" customHeight="1" thickBot="1" x14ac:dyDescent="0.3">
      <c r="A49" s="36">
        <v>37</v>
      </c>
      <c r="B49" s="53" t="s">
        <v>74</v>
      </c>
      <c r="C49" s="37"/>
      <c r="D49" s="38"/>
      <c r="E49" s="39" t="s">
        <v>24</v>
      </c>
      <c r="F49" s="40" t="s">
        <v>25</v>
      </c>
      <c r="G49" s="41">
        <v>1</v>
      </c>
      <c r="H49" s="54">
        <v>21</v>
      </c>
      <c r="I49" s="42"/>
      <c r="J49" s="43">
        <f t="shared" si="24"/>
        <v>0</v>
      </c>
      <c r="K49" s="43">
        <f t="shared" si="25"/>
        <v>0</v>
      </c>
      <c r="L49" s="43">
        <f t="shared" si="26"/>
        <v>0</v>
      </c>
      <c r="M49" s="44">
        <f t="shared" si="27"/>
        <v>0</v>
      </c>
    </row>
    <row r="50" spans="1:13" ht="16.5" thickBot="1" x14ac:dyDescent="0.3">
      <c r="A50" s="6"/>
      <c r="B50" s="20"/>
      <c r="C50" s="20"/>
      <c r="D50" s="6"/>
      <c r="E50" s="6"/>
      <c r="F50" s="6"/>
      <c r="H50" s="6"/>
      <c r="I50" s="6"/>
      <c r="J50" s="6"/>
      <c r="K50" s="6"/>
      <c r="L50" s="6"/>
      <c r="M50" s="6"/>
    </row>
    <row r="51" spans="1:13" ht="30.75" customHeight="1" x14ac:dyDescent="0.3">
      <c r="A51" s="70" t="s">
        <v>21</v>
      </c>
      <c r="B51" s="71"/>
      <c r="C51" s="72"/>
      <c r="D51" s="31">
        <f>SUM(L11:L49)</f>
        <v>0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27.75" customHeight="1" x14ac:dyDescent="0.3">
      <c r="A52" s="77" t="s">
        <v>17</v>
      </c>
      <c r="B52" s="78"/>
      <c r="C52" s="79"/>
      <c r="D52" s="32">
        <f>D53-D51</f>
        <v>0</v>
      </c>
      <c r="E52" s="5"/>
      <c r="F52" s="5"/>
      <c r="G52" s="5"/>
      <c r="H52" s="7"/>
      <c r="I52" s="7"/>
      <c r="J52" s="5"/>
      <c r="K52" s="6"/>
      <c r="L52" s="6"/>
      <c r="M52" s="6"/>
    </row>
    <row r="53" spans="1:13" ht="29.25" customHeight="1" thickBot="1" x14ac:dyDescent="0.35">
      <c r="A53" s="80" t="s">
        <v>22</v>
      </c>
      <c r="B53" s="81"/>
      <c r="C53" s="82"/>
      <c r="D53" s="33">
        <f>SUM(M11:M49)</f>
        <v>0</v>
      </c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8"/>
      <c r="B54" s="21"/>
      <c r="C54" s="21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63.75" customHeight="1" x14ac:dyDescent="0.25">
      <c r="A55" s="73" t="s">
        <v>62</v>
      </c>
      <c r="B55" s="74"/>
      <c r="C55" s="74"/>
      <c r="D55" s="75"/>
      <c r="E55" s="8"/>
      <c r="F55" s="8"/>
      <c r="G55" s="8"/>
      <c r="H55" s="8"/>
      <c r="I55" s="8"/>
      <c r="J55" s="8"/>
      <c r="K55" s="8"/>
      <c r="L55" s="8"/>
      <c r="M55" s="8"/>
    </row>
  </sheetData>
  <sheetProtection algorithmName="SHA-512" hashValue="WzalSTPeFOwIu35WHfWQRYfrxTVsxjqd8Po7GFldJbCRrjCwz5pgyEAMer1vk3rE5q0x0CLHdUgAdYbicGuskw==" saltValue="+ijBnJkKqhA0A0K1p2OBqw==" spinCount="100000" sheet="1" formatCells="0" formatColumns="0" formatRows="0"/>
  <mergeCells count="17">
    <mergeCell ref="C8:C9"/>
    <mergeCell ref="A5:M5"/>
    <mergeCell ref="A51:C51"/>
    <mergeCell ref="A55:D55"/>
    <mergeCell ref="K2:M2"/>
    <mergeCell ref="A52:C52"/>
    <mergeCell ref="A53:C53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</mergeCells>
  <dataValidations count="1">
    <dataValidation type="list" allowBlank="1" showInputMessage="1" showErrorMessage="1" sqref="E11:E49" xr:uid="{00000000-0002-0000-0000-000000000000}">
      <formula1>"vyberte ANO/NE,ANO,NE"</formula1>
    </dataValidation>
  </dataValidations>
  <pageMargins left="0.43307086614173229" right="0.43307086614173229" top="0.74803149606299213" bottom="0.74803149606299213" header="0.51181102362204722" footer="0.51181102362204722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Dobešová Markéta - MO 1350 - ŠIS AČR</dc:creator>
  <cp:lastModifiedBy>Jana Ďuranová</cp:lastModifiedBy>
  <cp:lastPrinted>2022-02-09T06:44:40Z</cp:lastPrinted>
  <dcterms:created xsi:type="dcterms:W3CDTF">2016-09-15T08:40:33Z</dcterms:created>
  <dcterms:modified xsi:type="dcterms:W3CDTF">2022-02-09T06:45:46Z</dcterms:modified>
</cp:coreProperties>
</file>