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65416" yWindow="65416" windowWidth="29040" windowHeight="15840" activeTab="0"/>
  </bookViews>
  <sheets>
    <sheet name="Náplasti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<sst xmlns="http://schemas.openxmlformats.org/spreadsheetml/2006/main" count="101" uniqueCount="75">
  <si>
    <t>MJ</t>
  </si>
  <si>
    <t>ks</t>
  </si>
  <si>
    <t>Cena bez DPH /MJ</t>
  </si>
  <si>
    <t>Cena s DPH /MJ</t>
  </si>
  <si>
    <t>Cena bez DPH celkem spotřeba/rok</t>
  </si>
  <si>
    <t>Cena s DPH celkem spotřeba/rok</t>
  </si>
  <si>
    <t>Předpokládaná spotřeba MJ /rok</t>
  </si>
  <si>
    <t xml:space="preserve">Název a popis požadovaného zboží </t>
  </si>
  <si>
    <t>Konkrétní název nabízeného zboží</t>
  </si>
  <si>
    <t>Počet kusů v balení</t>
  </si>
  <si>
    <t>Celková cena bez DPH za předpokládanou spotřebu/rok</t>
  </si>
  <si>
    <t>Celková cena s  DPH za předpokládanou spotřebu/rok</t>
  </si>
  <si>
    <t>1.</t>
  </si>
  <si>
    <t>2.</t>
  </si>
  <si>
    <t>3.</t>
  </si>
  <si>
    <t>4.</t>
  </si>
  <si>
    <t>P.č.</t>
  </si>
  <si>
    <t>Identifikace dodavatele (název + IČO):</t>
  </si>
  <si>
    <t>DPH v %</t>
  </si>
  <si>
    <t>Výše DPH V Kč</t>
  </si>
  <si>
    <t>SPECIFIKACE A CENY ZBOŽÍ k části VZ č. 3</t>
  </si>
  <si>
    <t>Katalogové číslo (kód)</t>
  </si>
  <si>
    <t>VZ07/2022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</si>
  <si>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</si>
  <si>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</si>
  <si>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</si>
  <si>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</si>
  <si>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</si>
  <si>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</si>
  <si>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</si>
  <si>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</si>
  <si>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</si>
  <si>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</si>
  <si>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</si>
  <si>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</si>
  <si>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</si>
  <si>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</si>
  <si>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</si>
  <si>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</si>
  <si>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</si>
  <si>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</si>
  <si>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</si>
  <si>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</si>
  <si>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26.</t>
  </si>
  <si>
    <t>27.</t>
  </si>
  <si>
    <t>OBVAZOVÝ MATERIÁL II. - náplasti</t>
  </si>
  <si>
    <t>Náplast fixační hypoalergenní z porézní transparentní fólie 2,5 cm x 9,1 m, cívka, prodyšná</t>
  </si>
  <si>
    <t>Náplast elastická z netkané textilie s absorpčním polštářkem, sterilní 7x5cm, prodyšnost</t>
  </si>
  <si>
    <t>Náplast elastická z netkané textilie s absorpčním polštářkem, sterilní 10x8cm, prodyšnost</t>
  </si>
  <si>
    <t>Náplast elastická z netkané textilie s absorpčním polštářkem, sterilní 10x10cm, prodyšnost</t>
  </si>
  <si>
    <t>Náplast elastická z netkané textilie s absorpčním polštářkem, sterilní 10x15cm, prodyšnost</t>
  </si>
  <si>
    <t>Náplast elastická z netkané textilie s absorpčním polštářkem, sterilní 10x20cm, prodyšnost</t>
  </si>
  <si>
    <t>Náplast elastická z netkané textilie s absorpčním polštářkem, sterilní 10x25cm, prodyšnost</t>
  </si>
  <si>
    <t>Náplast elastická z netkané textilie s absorpčním polštářkem, sterilní 10x30cm, prodyšnost</t>
  </si>
  <si>
    <t>Náplast fixační hypoalergenní z porézní transportní fólie 1,25 cm x 9,1 m,cívka, prodyšná</t>
  </si>
  <si>
    <t>Náplast fixační hypoalergenní papírová bílá 1,25cmx9,1m, cívka, prodyšná</t>
  </si>
  <si>
    <t>Náplast fixační hypoalergenní papírová bílá 2,5cmx9,1m, cívka, prodyšná</t>
  </si>
  <si>
    <t>Náplast elastická z netkaného textilu 5cmx10m, na roli</t>
  </si>
  <si>
    <t>Náplast elastická z netkaného textilu 10cmx10m, na roli</t>
  </si>
  <si>
    <t>Náplast elastická z netkaného textilu 15cmx10m, na roli</t>
  </si>
  <si>
    <t>Náplast elastická z netkaného textilu 20cmx10m, na roli</t>
  </si>
  <si>
    <t>Náplast fixační hypoalergenní z bílého hedvábí 2,5cmx9,1m,cívka,prodyšná</t>
  </si>
  <si>
    <t>Náplast k fixaci nosních katétrů, pro dospělé</t>
  </si>
  <si>
    <t>Náplast textilní s polštářkem 6 cm x 5 m, nedělená</t>
  </si>
  <si>
    <t>Náplast textilní s polštářkem 8 cm x 1 m, nedělená</t>
  </si>
  <si>
    <t>Náplast z netkané textilie k fixaci kanyl 6x8-9cm, sterilní</t>
  </si>
  <si>
    <t>Náplast sterilní k fixaci kanyl  5x5-6cm s výřezem, transparentní (pro děti)</t>
  </si>
  <si>
    <t>Náplast sterilní k fixaci kanyl  6x7 cm s výřezem, transparentní</t>
  </si>
  <si>
    <t>Náplast poinjekční 60 x 20 mm, dělená, pro citlivou pokožku použitelné po punkcích, injekcích, atd.</t>
  </si>
  <si>
    <t>Stehy náplasťové 6x75mm, určené ke stažení rány, hypoalergenní</t>
  </si>
  <si>
    <t>22.</t>
  </si>
  <si>
    <t>Stehy náplasťové 3x75mm, určené ke stažení rány, hypoalergenní</t>
  </si>
  <si>
    <t>Stehy náplasťové 12x100mm, určené ke stažení rány, hypoalergenní</t>
  </si>
  <si>
    <t>Příloha č. 4 ZD</t>
  </si>
  <si>
    <t>Náplast k fixaci nosních katétrů, pro děti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</si>
</sst>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4">
    <xf numFmtId="0" fontId="0" fillId="0" borderId="0" xfId="0"/>
    <xf numFmtId="3" fontId="2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0" fillId="2" borderId="1" xfId="0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4" fontId="0" fillId="2" borderId="1" xfId="0" applyNumberFormat="1" applyFill="1" applyBorder="1"/>
    <xf numFmtId="4" fontId="0" fillId="2" borderId="5" xfId="0" applyNumberFormat="1" applyFill="1" applyBorder="1"/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3" fontId="6" fillId="3" borderId="9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3" fontId="6" fillId="3" borderId="10" xfId="0" applyNumberFormat="1" applyFont="1" applyFill="1" applyBorder="1" applyAlignment="1">
      <alignment horizontal="center" vertical="center" wrapText="1"/>
    </xf>
    <xf numFmtId="4" fontId="8" fillId="2" borderId="11" xfId="0" applyNumberFormat="1" applyFont="1" applyFill="1" applyBorder="1"/>
    <xf numFmtId="4" fontId="8" fillId="2" borderId="12" xfId="0" applyNumberFormat="1" applyFont="1" applyFill="1" applyBorder="1"/>
    <xf numFmtId="4" fontId="8" fillId="2" borderId="13" xfId="0" applyNumberFormat="1" applyFont="1" applyFill="1" applyBorder="1"/>
    <xf numFmtId="4" fontId="0" fillId="0" borderId="0" xfId="0" applyNumberFormat="1"/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4" fontId="9" fillId="4" borderId="1" xfId="0" applyNumberFormat="1" applyFont="1" applyFill="1" applyBorder="1" applyAlignment="1" applyProtection="1">
      <alignment horizontal="right" wrapText="1"/>
      <protection locked="0"/>
    </xf>
    <xf numFmtId="0" fontId="10" fillId="4" borderId="5" xfId="0" applyFont="1" applyFill="1" applyBorder="1" applyAlignment="1" applyProtection="1">
      <alignment horizontal="center" vertical="center" wrapText="1"/>
      <protection locked="0"/>
    </xf>
    <xf numFmtId="4" fontId="9" fillId="4" borderId="5" xfId="0" applyNumberFormat="1" applyFont="1" applyFill="1" applyBorder="1" applyAlignment="1" applyProtection="1">
      <alignment horizontal="right" wrapText="1"/>
      <protection locked="0"/>
    </xf>
    <xf numFmtId="9" fontId="0" fillId="4" borderId="5" xfId="0" applyNumberFormat="1" applyFill="1" applyBorder="1" applyProtection="1">
      <protection locked="0"/>
    </xf>
    <xf numFmtId="0" fontId="0" fillId="4" borderId="12" xfId="0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9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3" fontId="2" fillId="2" borderId="16" xfId="0" applyNumberFormat="1" applyFont="1" applyFill="1" applyBorder="1" applyAlignment="1">
      <alignment horizontal="center" vertical="center" wrapText="1"/>
    </xf>
    <xf numFmtId="0" fontId="10" fillId="4" borderId="16" xfId="0" applyFont="1" applyFill="1" applyBorder="1" applyAlignment="1" applyProtection="1">
      <alignment horizontal="center" vertical="center" wrapText="1"/>
      <protection locked="0"/>
    </xf>
    <xf numFmtId="4" fontId="9" fillId="4" borderId="16" xfId="0" applyNumberFormat="1" applyFont="1" applyFill="1" applyBorder="1" applyAlignment="1" applyProtection="1">
      <alignment horizontal="right" wrapText="1"/>
      <protection locked="0"/>
    </xf>
    <xf numFmtId="9" fontId="0" fillId="4" borderId="16" xfId="0" applyNumberFormat="1" applyFill="1" applyBorder="1" applyProtection="1">
      <protection locked="0"/>
    </xf>
    <xf numFmtId="4" fontId="0" fillId="2" borderId="16" xfId="0" applyNumberFormat="1" applyFill="1" applyBorder="1"/>
    <xf numFmtId="0" fontId="0" fillId="4" borderId="11" xfId="0" applyFill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9" fontId="0" fillId="4" borderId="1" xfId="0" applyNumberFormat="1" applyFill="1" applyBorder="1" applyProtection="1">
      <protection locked="0"/>
    </xf>
    <xf numFmtId="0" fontId="9" fillId="2" borderId="1" xfId="2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wrapText="1"/>
    </xf>
    <xf numFmtId="0" fontId="0" fillId="2" borderId="17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2" borderId="18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left"/>
    </xf>
    <xf numFmtId="0" fontId="5" fillId="2" borderId="22" xfId="0" applyFont="1" applyFill="1" applyBorder="1" applyAlignment="1">
      <alignment horizontal="left"/>
    </xf>
    <xf numFmtId="0" fontId="5" fillId="2" borderId="23" xfId="0" applyFont="1" applyFill="1" applyBorder="1" applyAlignment="1">
      <alignment horizontal="left"/>
    </xf>
    <xf numFmtId="0" fontId="7" fillId="5" borderId="24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 vertical="center"/>
    </xf>
    <xf numFmtId="3" fontId="3" fillId="5" borderId="27" xfId="0" applyNumberFormat="1" applyFont="1" applyFill="1" applyBorder="1" applyAlignment="1">
      <alignment horizontal="center" vertical="center"/>
    </xf>
    <xf numFmtId="3" fontId="3" fillId="5" borderId="28" xfId="0" applyNumberFormat="1" applyFont="1" applyFill="1" applyBorder="1" applyAlignment="1">
      <alignment horizontal="center" vertical="center"/>
    </xf>
    <xf numFmtId="3" fontId="3" fillId="5" borderId="29" xfId="0" applyNumberFormat="1" applyFont="1" applyFill="1" applyBorder="1" applyAlignment="1">
      <alignment horizontal="center" vertical="center"/>
    </xf>
    <xf numFmtId="3" fontId="8" fillId="5" borderId="30" xfId="0" applyNumberFormat="1" applyFont="1" applyFill="1" applyBorder="1" applyAlignment="1">
      <alignment horizontal="center" vertical="center"/>
    </xf>
    <xf numFmtId="3" fontId="8" fillId="5" borderId="31" xfId="0" applyNumberFormat="1" applyFont="1" applyFill="1" applyBorder="1" applyAlignment="1">
      <alignment horizontal="center" vertical="center"/>
    </xf>
    <xf numFmtId="3" fontId="8" fillId="5" borderId="7" xfId="0" applyNumberFormat="1" applyFont="1" applyFill="1" applyBorder="1" applyAlignment="1">
      <alignment horizontal="center" vertical="center"/>
    </xf>
    <xf numFmtId="3" fontId="3" fillId="4" borderId="32" xfId="0" applyNumberFormat="1" applyFont="1" applyFill="1" applyBorder="1" applyAlignment="1" applyProtection="1">
      <alignment horizontal="center" vertical="center"/>
      <protection locked="0"/>
    </xf>
    <xf numFmtId="3" fontId="3" fillId="4" borderId="31" xfId="0" applyNumberFormat="1" applyFont="1" applyFill="1" applyBorder="1" applyAlignment="1" applyProtection="1">
      <alignment horizontal="center" vertical="center"/>
      <protection locked="0"/>
    </xf>
    <xf numFmtId="3" fontId="3" fillId="4" borderId="33" xfId="0" applyNumberFormat="1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105F5-9E7F-4D49-AB7A-0B323BA674BF}">
  <sheetPr>
    <pageSetUpPr fitToPage="1"/>
  </sheetPr>
  <dimension ref="A1:L37"/>
  <sheetViews>
    <sheetView tabSelected="1" workbookViewId="0" topLeftCell="A1">
      <selection activeCell="E5" sqref="E5:L5"/>
    </sheetView>
  </sheetViews>
  <sheetFormatPr defaultColWidth="9.140625" defaultRowHeight="15"/>
  <cols>
    <col min="1" max="1" width="3.57421875" style="0" customWidth="1"/>
    <col min="2" max="2" width="31.421875" style="0" customWidth="1"/>
    <col min="3" max="3" width="6.7109375" style="0" customWidth="1"/>
    <col min="4" max="4" width="14.421875" style="0" customWidth="1"/>
    <col min="5" max="5" width="24.8515625" style="0" customWidth="1"/>
    <col min="6" max="6" width="15.28125" style="0" customWidth="1"/>
    <col min="7" max="7" width="11.7109375" style="0" customWidth="1"/>
    <col min="8" max="8" width="6.140625" style="0" customWidth="1"/>
    <col min="9" max="9" width="11.7109375" style="0" customWidth="1"/>
    <col min="10" max="11" width="14.00390625" style="0" customWidth="1"/>
    <col min="12" max="12" width="11.421875" style="0" customWidth="1"/>
  </cols>
  <sheetData>
    <row r="1" spans="2:12" ht="15">
      <c r="B1" s="45" t="s">
        <v>73</v>
      </c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2:12" ht="15.75" thickBot="1">
      <c r="B2" s="45" t="s">
        <v>22</v>
      </c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25.5" customHeight="1">
      <c r="A3" s="52" t="s">
        <v>20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2" ht="25.5" customHeight="1" thickBot="1">
      <c r="A4" s="55" t="s">
        <v>45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7"/>
    </row>
    <row r="5" spans="1:12" ht="21" customHeight="1" thickBot="1">
      <c r="A5" s="58" t="s">
        <v>17</v>
      </c>
      <c r="B5" s="59"/>
      <c r="C5" s="59"/>
      <c r="D5" s="60"/>
      <c r="E5" s="61"/>
      <c r="F5" s="62"/>
      <c r="G5" s="62"/>
      <c r="H5" s="62"/>
      <c r="I5" s="62"/>
      <c r="J5" s="62"/>
      <c r="K5" s="62"/>
      <c r="L5" s="63"/>
    </row>
    <row r="6" spans="1:12" ht="45.75" thickBot="1">
      <c r="A6" s="11" t="s">
        <v>16</v>
      </c>
      <c r="B6" s="12" t="s">
        <v>7</v>
      </c>
      <c r="C6" s="13" t="s">
        <v>0</v>
      </c>
      <c r="D6" s="13" t="s">
        <v>6</v>
      </c>
      <c r="E6" s="14" t="s">
        <v>8</v>
      </c>
      <c r="F6" s="15" t="s">
        <v>21</v>
      </c>
      <c r="G6" s="14" t="s">
        <v>2</v>
      </c>
      <c r="H6" s="14" t="s">
        <v>18</v>
      </c>
      <c r="I6" s="14" t="s">
        <v>3</v>
      </c>
      <c r="J6" s="14" t="s">
        <v>4</v>
      </c>
      <c r="K6" s="14" t="s">
        <v>5</v>
      </c>
      <c r="L6" s="16" t="s">
        <v>9</v>
      </c>
    </row>
    <row r="7" spans="1:12" ht="54" customHeight="1">
      <c r="A7" s="31" t="s">
        <v>12</v>
      </c>
      <c r="B7" s="32" t="s">
        <v>46</v>
      </c>
      <c r="C7" s="33" t="s">
        <v>1</v>
      </c>
      <c r="D7" s="34">
        <v>4512</v>
      </c>
      <c r="E7" s="35"/>
      <c r="F7" s="35"/>
      <c r="G7" s="36"/>
      <c r="H7" s="37"/>
      <c r="I7" s="38">
        <f aca="true" t="shared" si="0" ref="I7:I10">G7*(1+H7)</f>
        <v>0</v>
      </c>
      <c r="J7" s="38">
        <f aca="true" t="shared" si="1" ref="J7:J10">D7*G7</f>
        <v>0</v>
      </c>
      <c r="K7" s="38">
        <f aca="true" t="shared" si="2" ref="K7:K10">D7*I7</f>
        <v>0</v>
      </c>
      <c r="L7" s="39"/>
    </row>
    <row r="8" spans="1:12" ht="61.5" customHeight="1">
      <c r="A8" s="30" t="s">
        <v>13</v>
      </c>
      <c r="B8" s="5" t="s">
        <v>54</v>
      </c>
      <c r="C8" s="40" t="s">
        <v>1</v>
      </c>
      <c r="D8" s="1">
        <v>216</v>
      </c>
      <c r="E8" s="21"/>
      <c r="F8" s="21"/>
      <c r="G8" s="22"/>
      <c r="H8" s="41"/>
      <c r="I8" s="9">
        <f t="shared" si="0"/>
        <v>0</v>
      </c>
      <c r="J8" s="9">
        <f t="shared" si="1"/>
        <v>0</v>
      </c>
      <c r="K8" s="9">
        <f t="shared" si="2"/>
        <v>0</v>
      </c>
      <c r="L8" s="26"/>
    </row>
    <row r="9" spans="1:12" ht="45">
      <c r="A9" s="30" t="s">
        <v>14</v>
      </c>
      <c r="B9" s="28" t="s">
        <v>47</v>
      </c>
      <c r="C9" s="40" t="s">
        <v>1</v>
      </c>
      <c r="D9" s="1">
        <v>13450</v>
      </c>
      <c r="E9" s="21"/>
      <c r="F9" s="21"/>
      <c r="G9" s="22"/>
      <c r="H9" s="41"/>
      <c r="I9" s="9">
        <f t="shared" si="0"/>
        <v>0</v>
      </c>
      <c r="J9" s="9">
        <f t="shared" si="1"/>
        <v>0</v>
      </c>
      <c r="K9" s="9">
        <f t="shared" si="2"/>
        <v>0</v>
      </c>
      <c r="L9" s="26"/>
    </row>
    <row r="10" spans="1:12" ht="45">
      <c r="A10" s="30" t="s">
        <v>15</v>
      </c>
      <c r="B10" s="28" t="s">
        <v>48</v>
      </c>
      <c r="C10" s="40" t="s">
        <v>1</v>
      </c>
      <c r="D10" s="1">
        <v>5950</v>
      </c>
      <c r="E10" s="21"/>
      <c r="F10" s="21"/>
      <c r="G10" s="22"/>
      <c r="H10" s="41"/>
      <c r="I10" s="9">
        <f t="shared" si="0"/>
        <v>0</v>
      </c>
      <c r="J10" s="9">
        <f t="shared" si="1"/>
        <v>0</v>
      </c>
      <c r="K10" s="9">
        <f t="shared" si="2"/>
        <v>0</v>
      </c>
      <c r="L10" s="26"/>
    </row>
    <row r="11" spans="1:12" ht="45">
      <c r="A11" s="30" t="s">
        <v>23</v>
      </c>
      <c r="B11" s="28" t="s">
        <v>49</v>
      </c>
      <c r="C11" s="40" t="s">
        <v>1</v>
      </c>
      <c r="D11" s="1">
        <v>5400</v>
      </c>
      <c r="E11" s="21"/>
      <c r="F11" s="21"/>
      <c r="G11" s="22"/>
      <c r="H11" s="41"/>
      <c r="I11" s="9">
        <f aca="true" t="shared" si="3" ref="I11:I18">G11*(1+H11)</f>
        <v>0</v>
      </c>
      <c r="J11" s="9">
        <f aca="true" t="shared" si="4" ref="J11:J18">D11*G11</f>
        <v>0</v>
      </c>
      <c r="K11" s="9">
        <f aca="true" t="shared" si="5" ref="K11:K18">D11*I11</f>
        <v>0</v>
      </c>
      <c r="L11" s="26"/>
    </row>
    <row r="12" spans="1:12" ht="45">
      <c r="A12" s="30" t="s">
        <v>24</v>
      </c>
      <c r="B12" s="28" t="s">
        <v>50</v>
      </c>
      <c r="C12" s="40" t="s">
        <v>1</v>
      </c>
      <c r="D12" s="1">
        <v>1650</v>
      </c>
      <c r="E12" s="21"/>
      <c r="F12" s="21"/>
      <c r="G12" s="22"/>
      <c r="H12" s="41"/>
      <c r="I12" s="9">
        <f t="shared" si="3"/>
        <v>0</v>
      </c>
      <c r="J12" s="9">
        <f t="shared" si="4"/>
        <v>0</v>
      </c>
      <c r="K12" s="9">
        <f t="shared" si="5"/>
        <v>0</v>
      </c>
      <c r="L12" s="26"/>
    </row>
    <row r="13" spans="1:12" ht="45">
      <c r="A13" s="30" t="s">
        <v>25</v>
      </c>
      <c r="B13" s="28" t="s">
        <v>51</v>
      </c>
      <c r="C13" s="40" t="s">
        <v>1</v>
      </c>
      <c r="D13" s="1">
        <v>2975</v>
      </c>
      <c r="E13" s="21"/>
      <c r="F13" s="21"/>
      <c r="G13" s="22"/>
      <c r="H13" s="41"/>
      <c r="I13" s="9">
        <f t="shared" si="3"/>
        <v>0</v>
      </c>
      <c r="J13" s="9">
        <f t="shared" si="4"/>
        <v>0</v>
      </c>
      <c r="K13" s="9">
        <f t="shared" si="5"/>
        <v>0</v>
      </c>
      <c r="L13" s="26"/>
    </row>
    <row r="14" spans="1:12" ht="45">
      <c r="A14" s="30" t="s">
        <v>26</v>
      </c>
      <c r="B14" s="28" t="s">
        <v>52</v>
      </c>
      <c r="C14" s="40" t="s">
        <v>1</v>
      </c>
      <c r="D14" s="1">
        <v>450</v>
      </c>
      <c r="E14" s="21"/>
      <c r="F14" s="21"/>
      <c r="G14" s="22"/>
      <c r="H14" s="41"/>
      <c r="I14" s="9">
        <f t="shared" si="3"/>
        <v>0</v>
      </c>
      <c r="J14" s="9">
        <f t="shared" si="4"/>
        <v>0</v>
      </c>
      <c r="K14" s="9">
        <f t="shared" si="5"/>
        <v>0</v>
      </c>
      <c r="L14" s="26"/>
    </row>
    <row r="15" spans="1:12" ht="45">
      <c r="A15" s="30" t="s">
        <v>27</v>
      </c>
      <c r="B15" s="28" t="s">
        <v>53</v>
      </c>
      <c r="C15" s="40" t="s">
        <v>1</v>
      </c>
      <c r="D15" s="1">
        <v>250</v>
      </c>
      <c r="E15" s="21"/>
      <c r="F15" s="21"/>
      <c r="G15" s="22"/>
      <c r="H15" s="41"/>
      <c r="I15" s="9">
        <f t="shared" si="3"/>
        <v>0</v>
      </c>
      <c r="J15" s="9">
        <f t="shared" si="4"/>
        <v>0</v>
      </c>
      <c r="K15" s="9">
        <f t="shared" si="5"/>
        <v>0</v>
      </c>
      <c r="L15" s="26"/>
    </row>
    <row r="16" spans="1:12" ht="30">
      <c r="A16" s="30" t="s">
        <v>28</v>
      </c>
      <c r="B16" s="42" t="s">
        <v>65</v>
      </c>
      <c r="C16" s="40" t="s">
        <v>1</v>
      </c>
      <c r="D16" s="1">
        <v>650</v>
      </c>
      <c r="E16" s="21"/>
      <c r="F16" s="21"/>
      <c r="G16" s="22"/>
      <c r="H16" s="41"/>
      <c r="I16" s="9">
        <f t="shared" si="3"/>
        <v>0</v>
      </c>
      <c r="J16" s="9">
        <f t="shared" si="4"/>
        <v>0</v>
      </c>
      <c r="K16" s="9">
        <f t="shared" si="5"/>
        <v>0</v>
      </c>
      <c r="L16" s="26"/>
    </row>
    <row r="17" spans="1:12" ht="45">
      <c r="A17" s="30" t="s">
        <v>29</v>
      </c>
      <c r="B17" s="29" t="s">
        <v>55</v>
      </c>
      <c r="C17" s="40" t="s">
        <v>1</v>
      </c>
      <c r="D17" s="1">
        <v>72</v>
      </c>
      <c r="E17" s="21"/>
      <c r="F17" s="21"/>
      <c r="G17" s="22"/>
      <c r="H17" s="41"/>
      <c r="I17" s="9">
        <f t="shared" si="3"/>
        <v>0</v>
      </c>
      <c r="J17" s="9">
        <f t="shared" si="4"/>
        <v>0</v>
      </c>
      <c r="K17" s="9">
        <f t="shared" si="5"/>
        <v>0</v>
      </c>
      <c r="L17" s="26"/>
    </row>
    <row r="18" spans="1:12" ht="45">
      <c r="A18" s="30" t="s">
        <v>30</v>
      </c>
      <c r="B18" s="29" t="s">
        <v>56</v>
      </c>
      <c r="C18" s="40" t="s">
        <v>1</v>
      </c>
      <c r="D18" s="1">
        <v>648</v>
      </c>
      <c r="E18" s="21"/>
      <c r="F18" s="21"/>
      <c r="G18" s="22"/>
      <c r="H18" s="41"/>
      <c r="I18" s="9">
        <f t="shared" si="3"/>
        <v>0</v>
      </c>
      <c r="J18" s="9">
        <f t="shared" si="4"/>
        <v>0</v>
      </c>
      <c r="K18" s="9">
        <f t="shared" si="5"/>
        <v>0</v>
      </c>
      <c r="L18" s="26"/>
    </row>
    <row r="19" spans="1:12" ht="30">
      <c r="A19" s="30" t="s">
        <v>31</v>
      </c>
      <c r="B19" s="42" t="s">
        <v>57</v>
      </c>
      <c r="C19" s="40" t="s">
        <v>1</v>
      </c>
      <c r="D19" s="1">
        <v>62</v>
      </c>
      <c r="E19" s="21"/>
      <c r="F19" s="21"/>
      <c r="G19" s="22"/>
      <c r="H19" s="41"/>
      <c r="I19" s="9">
        <f aca="true" t="shared" si="6" ref="I19:I32">G19*(1+H19)</f>
        <v>0</v>
      </c>
      <c r="J19" s="9">
        <f aca="true" t="shared" si="7" ref="J19:J32">D19*G19</f>
        <v>0</v>
      </c>
      <c r="K19" s="9">
        <f aca="true" t="shared" si="8" ref="K19:K32">D19*I19</f>
        <v>0</v>
      </c>
      <c r="L19" s="26"/>
    </row>
    <row r="20" spans="1:12" ht="30">
      <c r="A20" s="30" t="s">
        <v>32</v>
      </c>
      <c r="B20" s="42" t="s">
        <v>58</v>
      </c>
      <c r="C20" s="40" t="s">
        <v>1</v>
      </c>
      <c r="D20" s="1">
        <v>67</v>
      </c>
      <c r="E20" s="21"/>
      <c r="F20" s="21"/>
      <c r="G20" s="22"/>
      <c r="H20" s="41"/>
      <c r="I20" s="9">
        <f t="shared" si="6"/>
        <v>0</v>
      </c>
      <c r="J20" s="9">
        <f t="shared" si="7"/>
        <v>0</v>
      </c>
      <c r="K20" s="9">
        <f t="shared" si="8"/>
        <v>0</v>
      </c>
      <c r="L20" s="26"/>
    </row>
    <row r="21" spans="1:12" ht="30">
      <c r="A21" s="30" t="s">
        <v>33</v>
      </c>
      <c r="B21" s="42" t="s">
        <v>59</v>
      </c>
      <c r="C21" s="40" t="s">
        <v>1</v>
      </c>
      <c r="D21" s="1">
        <v>81</v>
      </c>
      <c r="E21" s="21"/>
      <c r="F21" s="21"/>
      <c r="G21" s="22"/>
      <c r="H21" s="41"/>
      <c r="I21" s="9">
        <f t="shared" si="6"/>
        <v>0</v>
      </c>
      <c r="J21" s="9">
        <f t="shared" si="7"/>
        <v>0</v>
      </c>
      <c r="K21" s="9">
        <f t="shared" si="8"/>
        <v>0</v>
      </c>
      <c r="L21" s="26"/>
    </row>
    <row r="22" spans="1:12" ht="30">
      <c r="A22" s="30" t="s">
        <v>34</v>
      </c>
      <c r="B22" s="42" t="s">
        <v>60</v>
      </c>
      <c r="C22" s="40" t="s">
        <v>1</v>
      </c>
      <c r="D22" s="1">
        <v>45</v>
      </c>
      <c r="E22" s="21"/>
      <c r="F22" s="21"/>
      <c r="G22" s="22"/>
      <c r="H22" s="41"/>
      <c r="I22" s="9">
        <f t="shared" si="6"/>
        <v>0</v>
      </c>
      <c r="J22" s="9">
        <f t="shared" si="7"/>
        <v>0</v>
      </c>
      <c r="K22" s="9">
        <f t="shared" si="8"/>
        <v>0</v>
      </c>
      <c r="L22" s="26"/>
    </row>
    <row r="23" spans="1:12" ht="60">
      <c r="A23" s="30" t="s">
        <v>35</v>
      </c>
      <c r="B23" s="5" t="s">
        <v>68</v>
      </c>
      <c r="C23" s="40" t="s">
        <v>1</v>
      </c>
      <c r="D23" s="1">
        <v>119000</v>
      </c>
      <c r="E23" s="21"/>
      <c r="F23" s="21"/>
      <c r="G23" s="22"/>
      <c r="H23" s="41"/>
      <c r="I23" s="9">
        <f t="shared" si="6"/>
        <v>0</v>
      </c>
      <c r="J23" s="9">
        <f t="shared" si="7"/>
        <v>0</v>
      </c>
      <c r="K23" s="9">
        <f t="shared" si="8"/>
        <v>0</v>
      </c>
      <c r="L23" s="26"/>
    </row>
    <row r="24" spans="1:12" ht="45">
      <c r="A24" s="30" t="s">
        <v>36</v>
      </c>
      <c r="B24" s="5" t="s">
        <v>71</v>
      </c>
      <c r="C24" s="40" t="s">
        <v>1</v>
      </c>
      <c r="D24" s="1">
        <v>5000</v>
      </c>
      <c r="E24" s="21"/>
      <c r="F24" s="21"/>
      <c r="G24" s="22"/>
      <c r="H24" s="41"/>
      <c r="I24" s="9">
        <f aca="true" t="shared" si="9" ref="I24">G24*(1+H24)</f>
        <v>0</v>
      </c>
      <c r="J24" s="9">
        <f aca="true" t="shared" si="10" ref="J24">D24*G24</f>
        <v>0</v>
      </c>
      <c r="K24" s="9">
        <f aca="true" t="shared" si="11" ref="K24">D24*I24</f>
        <v>0</v>
      </c>
      <c r="L24" s="26"/>
    </row>
    <row r="25" spans="1:12" ht="45">
      <c r="A25" s="30" t="s">
        <v>37</v>
      </c>
      <c r="B25" s="5" t="s">
        <v>69</v>
      </c>
      <c r="C25" s="40" t="s">
        <v>1</v>
      </c>
      <c r="D25" s="1">
        <v>2500</v>
      </c>
      <c r="E25" s="21"/>
      <c r="F25" s="21"/>
      <c r="G25" s="22"/>
      <c r="H25" s="41"/>
      <c r="I25" s="9">
        <f t="shared" si="6"/>
        <v>0</v>
      </c>
      <c r="J25" s="9">
        <f t="shared" si="7"/>
        <v>0</v>
      </c>
      <c r="K25" s="9">
        <f t="shared" si="8"/>
        <v>0</v>
      </c>
      <c r="L25" s="26"/>
    </row>
    <row r="26" spans="1:12" ht="45">
      <c r="A26" s="30" t="s">
        <v>38</v>
      </c>
      <c r="B26" s="5" t="s">
        <v>72</v>
      </c>
      <c r="C26" s="40" t="s">
        <v>1</v>
      </c>
      <c r="D26" s="1">
        <v>2500</v>
      </c>
      <c r="E26" s="21"/>
      <c r="F26" s="21"/>
      <c r="G26" s="22"/>
      <c r="H26" s="41"/>
      <c r="I26" s="9">
        <f t="shared" si="6"/>
        <v>0</v>
      </c>
      <c r="J26" s="9">
        <f t="shared" si="7"/>
        <v>0</v>
      </c>
      <c r="K26" s="9">
        <f t="shared" si="8"/>
        <v>0</v>
      </c>
      <c r="L26" s="26"/>
    </row>
    <row r="27" spans="1:12" ht="45">
      <c r="A27" s="30" t="s">
        <v>39</v>
      </c>
      <c r="B27" s="42" t="s">
        <v>61</v>
      </c>
      <c r="C27" s="40" t="s">
        <v>1</v>
      </c>
      <c r="D27" s="1">
        <v>108</v>
      </c>
      <c r="E27" s="21"/>
      <c r="F27" s="21"/>
      <c r="G27" s="22"/>
      <c r="H27" s="41"/>
      <c r="I27" s="9">
        <f t="shared" si="6"/>
        <v>0</v>
      </c>
      <c r="J27" s="9">
        <f t="shared" si="7"/>
        <v>0</v>
      </c>
      <c r="K27" s="9">
        <f t="shared" si="8"/>
        <v>0</v>
      </c>
      <c r="L27" s="26"/>
    </row>
    <row r="28" spans="1:12" ht="30">
      <c r="A28" s="30" t="s">
        <v>70</v>
      </c>
      <c r="B28" s="42" t="s">
        <v>62</v>
      </c>
      <c r="C28" s="40" t="s">
        <v>1</v>
      </c>
      <c r="D28" s="1">
        <v>700</v>
      </c>
      <c r="E28" s="21"/>
      <c r="F28" s="21"/>
      <c r="G28" s="22"/>
      <c r="H28" s="41"/>
      <c r="I28" s="9">
        <f aca="true" t="shared" si="12" ref="I28">G28*(1+H28)</f>
        <v>0</v>
      </c>
      <c r="J28" s="9">
        <f aca="true" t="shared" si="13" ref="J28">D28*G28</f>
        <v>0</v>
      </c>
      <c r="K28" s="9">
        <f aca="true" t="shared" si="14" ref="K28">D28*I28</f>
        <v>0</v>
      </c>
      <c r="L28" s="26"/>
    </row>
    <row r="29" spans="1:12" ht="30">
      <c r="A29" s="30" t="s">
        <v>40</v>
      </c>
      <c r="B29" s="42" t="s">
        <v>74</v>
      </c>
      <c r="C29" s="40" t="s">
        <v>1</v>
      </c>
      <c r="D29" s="1">
        <v>6</v>
      </c>
      <c r="E29" s="21"/>
      <c r="F29" s="21"/>
      <c r="G29" s="22"/>
      <c r="H29" s="41"/>
      <c r="I29" s="9">
        <f t="shared" si="6"/>
        <v>0</v>
      </c>
      <c r="J29" s="9">
        <f t="shared" si="7"/>
        <v>0</v>
      </c>
      <c r="K29" s="9">
        <f t="shared" si="8"/>
        <v>0</v>
      </c>
      <c r="L29" s="26"/>
    </row>
    <row r="30" spans="1:12" ht="30">
      <c r="A30" s="30" t="s">
        <v>41</v>
      </c>
      <c r="B30" s="42" t="s">
        <v>63</v>
      </c>
      <c r="C30" s="40" t="s">
        <v>1</v>
      </c>
      <c r="D30" s="1">
        <v>13</v>
      </c>
      <c r="E30" s="21"/>
      <c r="F30" s="21"/>
      <c r="G30" s="22"/>
      <c r="H30" s="41"/>
      <c r="I30" s="9">
        <f aca="true" t="shared" si="15" ref="I30">G30*(1+H30)</f>
        <v>0</v>
      </c>
      <c r="J30" s="9">
        <f aca="true" t="shared" si="16" ref="J30">D30*G30</f>
        <v>0</v>
      </c>
      <c r="K30" s="9">
        <f aca="true" t="shared" si="17" ref="K30">D30*I30</f>
        <v>0</v>
      </c>
      <c r="L30" s="26"/>
    </row>
    <row r="31" spans="1:12" ht="30">
      <c r="A31" s="30" t="s">
        <v>42</v>
      </c>
      <c r="B31" s="42" t="s">
        <v>64</v>
      </c>
      <c r="C31" s="40" t="s">
        <v>1</v>
      </c>
      <c r="D31" s="1">
        <v>14</v>
      </c>
      <c r="E31" s="21"/>
      <c r="F31" s="21"/>
      <c r="G31" s="22"/>
      <c r="H31" s="41"/>
      <c r="I31" s="9">
        <f>G31*(1+H31)</f>
        <v>0</v>
      </c>
      <c r="J31" s="9">
        <f>D31*G31</f>
        <v>0</v>
      </c>
      <c r="K31" s="9">
        <f>D31*I31</f>
        <v>0</v>
      </c>
      <c r="L31" s="26"/>
    </row>
    <row r="32" spans="1:12" ht="30">
      <c r="A32" s="30" t="s">
        <v>43</v>
      </c>
      <c r="B32" s="28" t="s">
        <v>67</v>
      </c>
      <c r="C32" s="40" t="s">
        <v>1</v>
      </c>
      <c r="D32" s="1">
        <v>11500</v>
      </c>
      <c r="E32" s="21"/>
      <c r="F32" s="21"/>
      <c r="G32" s="22"/>
      <c r="H32" s="41"/>
      <c r="I32" s="9">
        <f t="shared" si="6"/>
        <v>0</v>
      </c>
      <c r="J32" s="9">
        <f t="shared" si="7"/>
        <v>0</v>
      </c>
      <c r="K32" s="9">
        <f t="shared" si="8"/>
        <v>0</v>
      </c>
      <c r="L32" s="26"/>
    </row>
    <row r="33" spans="1:12" ht="45.75" thickBot="1">
      <c r="A33" s="44" t="s">
        <v>44</v>
      </c>
      <c r="B33" s="43" t="s">
        <v>66</v>
      </c>
      <c r="C33" s="7" t="s">
        <v>1</v>
      </c>
      <c r="D33" s="8">
        <v>2300</v>
      </c>
      <c r="E33" s="23"/>
      <c r="F33" s="23"/>
      <c r="G33" s="24"/>
      <c r="H33" s="25"/>
      <c r="I33" s="10">
        <f>G33*(1+H33)</f>
        <v>0</v>
      </c>
      <c r="J33" s="10">
        <f>D33*G33</f>
        <v>0</v>
      </c>
      <c r="K33" s="10">
        <f>D33*I33</f>
        <v>0</v>
      </c>
      <c r="L33" s="27"/>
    </row>
    <row r="34" spans="10:11" ht="15.75" thickBot="1">
      <c r="J34" s="20"/>
      <c r="K34" s="20"/>
    </row>
    <row r="35" spans="1:5" ht="32.25" customHeight="1">
      <c r="A35" s="49" t="s">
        <v>10</v>
      </c>
      <c r="B35" s="50"/>
      <c r="C35" s="50"/>
      <c r="D35" s="51"/>
      <c r="E35" s="17">
        <f>SUM(J7:J33)</f>
        <v>0</v>
      </c>
    </row>
    <row r="36" spans="1:5" ht="32.25" customHeight="1">
      <c r="A36" s="46" t="s">
        <v>19</v>
      </c>
      <c r="B36" s="47"/>
      <c r="C36" s="47"/>
      <c r="D36" s="48"/>
      <c r="E36" s="18">
        <f>E37-E35</f>
        <v>0</v>
      </c>
    </row>
    <row r="37" spans="1:5" ht="32.25" customHeight="1" thickBot="1">
      <c r="A37" s="2" t="s">
        <v>11</v>
      </c>
      <c r="B37" s="3"/>
      <c r="C37" s="4"/>
      <c r="D37" s="6"/>
      <c r="E37" s="19">
        <f>SUM(K7:K33)</f>
        <v>0</v>
      </c>
    </row>
  </sheetData>
  <sheetProtection sheet="1" formatCells="0" formatColumns="0" formatRows="0" insertColumns="0" insertRows="0"/>
  <mergeCells count="8">
    <mergeCell ref="B1:L1"/>
    <mergeCell ref="B2:L2"/>
    <mergeCell ref="A36:D36"/>
    <mergeCell ref="A35:D35"/>
    <mergeCell ref="A3:L3"/>
    <mergeCell ref="A4:L4"/>
    <mergeCell ref="A5:D5"/>
    <mergeCell ref="E5:L5"/>
  </mergeCells>
  <printOptions/>
  <pageMargins left="0.7" right="0.7" top="0.787401575" bottom="0.787401575" header="0.3" footer="0.3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DurJ</dc:creator>
  <cp:keywords/>
  <dc:description/>
  <cp:lastModifiedBy>Jana Ďuranová</cp:lastModifiedBy>
  <cp:lastPrinted>2022-06-02T13:15:34Z</cp:lastPrinted>
  <dcterms:created xsi:type="dcterms:W3CDTF">2019-06-18T13:19:52Z</dcterms:created>
  <dcterms:modified xsi:type="dcterms:W3CDTF">2022-06-09T10:34:33Z</dcterms:modified>
  <cp:category/>
  <cp:version/>
  <cp:contentType/>
  <cp:contentStatus/>
</cp:coreProperties>
</file>