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2-13 2021 OKBH\02_ZD\"/>
    </mc:Choice>
  </mc:AlternateContent>
  <xr:revisionPtr revIDLastSave="0" documentId="13_ncr:1_{D41D2E73-4C3F-4E49-9D35-83A49BDD0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K23" i="1" s="1"/>
  <c r="M23" i="1" s="1"/>
  <c r="J13" i="1"/>
  <c r="K13" i="1" s="1"/>
  <c r="M13" i="1" s="1"/>
  <c r="L13" i="1"/>
  <c r="L11" i="1"/>
  <c r="J11" i="1"/>
  <c r="K11" i="1" s="1"/>
  <c r="M11" i="1" s="1"/>
  <c r="L21" i="1" l="1"/>
  <c r="J21" i="1"/>
  <c r="K21" i="1" s="1"/>
  <c r="M21" i="1" s="1"/>
  <c r="L20" i="1"/>
  <c r="J20" i="1"/>
  <c r="K20" i="1" s="1"/>
  <c r="M20" i="1" s="1"/>
  <c r="L19" i="1"/>
  <c r="J19" i="1"/>
  <c r="K19" i="1" s="1"/>
  <c r="M19" i="1" s="1"/>
  <c r="J15" i="1"/>
  <c r="K15" i="1" s="1"/>
  <c r="M15" i="1" s="1"/>
  <c r="L15" i="1"/>
  <c r="J16" i="1" l="1"/>
  <c r="K16" i="1" s="1"/>
  <c r="M16" i="1" s="1"/>
  <c r="L16" i="1"/>
  <c r="J17" i="1"/>
  <c r="K17" i="1" s="1"/>
  <c r="M17" i="1" s="1"/>
  <c r="L17" i="1"/>
  <c r="D27" i="1" l="1"/>
  <c r="D25" i="1"/>
  <c r="J12" i="1"/>
  <c r="K12" i="1" s="1"/>
  <c r="M12" i="1" s="1"/>
  <c r="L12" i="1"/>
  <c r="D26" i="1" l="1"/>
</calcChain>
</file>

<file path=xl/sharedStrings.xml><?xml version="1.0" encoding="utf-8"?>
<sst xmlns="http://schemas.openxmlformats.org/spreadsheetml/2006/main" count="71" uniqueCount="52">
  <si>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</si>
  <si>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</si>
  <si>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</si>
  <si>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</si>
  <si>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</si>
  <si>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</si>
  <si>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</si>
  <si>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</si>
  <si>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</si>
  <si>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</si>
  <si>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</si>
  <si>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</si>
  <si>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</si>
  <si>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</si>
  <si>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</si>
  <si>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</si>
  <si>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</si>
  <si>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</si>
  <si>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</si>
  <si>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</si>
  <si>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</si>
  <si>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</si>
  <si>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</si>
  <si>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</si>
  <si>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</si>
  <si>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</si>
  <si>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</si>
  <si>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</si>
  <si>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</si>
  <si>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</si>
  <si>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</si>
  <si>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</si>
  <si>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</si>
  <si>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</si>
  <si>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Pozn.: Ilustrační obrázky jsou určeny pro názornou představu; sice vychází z požadavků zadavatele na výslednou podobu jednotlivých kusů nábytku, avšak v některých detailech se mohou lišit, např. barva, provedení levá/pravá, počet polic apod. Upřesnění a případné odchylky od ilustračního obrázku jsou uvedeny v textu.</t>
  </si>
  <si>
    <t>DNS02-13 Nábytek pro OKBH Nemocnice Nymburk s.r.o.</t>
  </si>
  <si>
    <t>DNS02-VZ13/2021</t>
  </si>
  <si>
    <t>Přípravna</t>
  </si>
  <si>
    <t>Pipetovací místnost</t>
  </si>
  <si>
    <t>Analýza</t>
  </si>
  <si>
    <t>Šatna</t>
  </si>
  <si>
    <t>Stůl, dřevěná podnož, deska tl. 25 mm, nosnost minimálně 100 kg, deska s úpravou pro denní dezinfekci, stabilní, pevný stůl (bude na něm vibrující zátěž)
vnější rozměry: (výška x šířka x hloubka) 75 x 90 x 60 cm
barevné provedení: bílé</t>
  </si>
  <si>
    <t>Stůl, dřevěná podnož, deska tl. 25 mm, nosnost minimálně 100 kg, deska s úpravou pro denní dezinfekci, stabilní, pevný stůl (bude na něm vibrující zátěž)
vnější rozměry: (výška x šířka x hloubka) 75 x 120 x 60 cm
barevné provedení: bílé</t>
  </si>
  <si>
    <t>Stůl, dřevěná podnož, deska tl. 25 mm, nosnost minimálně 100 kg, deska s úpravou pro denní dezinfekci
vnější rozměry: (výška x šířka x hloubka) 75 x 90 x 60 cm
barevné provedení: bílé</t>
  </si>
  <si>
    <t>Kontejner pojízdný 3-zásuvkový, deska 18 mm, centrální zámek, úchyty kovové
vnější rozměry: (výška x šířka x hloubka) 50 x 40 x 40 cm
barevné provedení: bílé</t>
  </si>
  <si>
    <t>Stěna věšáková, 3 x háček
rozměry: (v x š x h) 180 x 80 x 1,8 cm
barevné provedení: bílé</t>
  </si>
  <si>
    <t>Skříňka policová, otevřená, 4 police, deska 18 mm, sokl
vnější rozměry: (výška x šířka x hloubka) 180 x 90 x 40 cm
barevné provedení: bílé</t>
  </si>
  <si>
    <t>Skříň 2-dveřová otevřená,  sokl, dole dvířka (v x š x h) 60 x 90 x 40 cm, bez zámku, nahoře police bez dvířek (v x š x h) 120 x 90 x 30 cm
vnější rozměry: (výška x šířka x hloubka) 180 x 90 x 30/40 cm
barevné provedení: bílé</t>
  </si>
  <si>
    <t>Skříň 2-dveřová otevřená, sokl, dole 1 x police, dvířka (v x š x h) 60 x 90 x 40 cm, bez zámku, nahoře 2x police bez dvířek (v x š x h) 120 x 90 x 30 cm
vnější rozměry: (výška x šířka x hloubka) 180 x 90 x 30/40 cm
barevné provedení: bílá</t>
  </si>
  <si>
    <t>Skříň 2-dveřová otevřená, sokl, dole 1 police, dvířka,  (v x š x h) 60 x 60 x 60 cm, bez zámku, nahoře police bez dvířek (v x š x h) 120 x 60 x 40 cm
vnější rozměry: (výška x šířka x hloubka) 180 x 60 x 40/60 cm
barevné provedení: bílé</t>
  </si>
  <si>
    <t>Stůl, dřevěná podnož, deska tl. min. 18 mm, nosnost minimálně 100 kg, deska s úpravou pro denní dezinfekci
vnější rozměry: (výška x šířka x hloubka) 75 x 120 x 60 cm
barevné provedení: bílé</t>
  </si>
  <si>
    <t>Počet stran: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</si>
</sst>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07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7" fillId="28" borderId="42" xfId="1" applyFont="1" applyFill="1" applyBorder="1" applyAlignment="1" applyProtection="1">
      <alignment horizontal="left" vertical="center" wrapText="1"/>
      <protection locked="0"/>
    </xf>
    <xf numFmtId="0" fontId="27" fillId="28" borderId="42" xfId="1" applyFont="1" applyFill="1" applyBorder="1" applyAlignment="1" applyProtection="1">
      <alignment horizontal="center" vertical="center" wrapText="1"/>
      <protection locked="0"/>
    </xf>
    <xf numFmtId="0" fontId="31" fillId="27" borderId="42" xfId="1" applyFont="1" applyFill="1" applyBorder="1" applyAlignment="1" applyProtection="1">
      <alignment horizontal="center" vertical="center" wrapText="1"/>
      <protection hidden="1"/>
    </xf>
    <xf numFmtId="3" fontId="36" fillId="27" borderId="42" xfId="1" applyNumberFormat="1" applyFont="1" applyFill="1" applyBorder="1" applyAlignment="1" applyProtection="1">
      <alignment horizontal="center" vertical="center" wrapText="1"/>
      <protection hidden="1"/>
    </xf>
    <xf numFmtId="4" fontId="21" fillId="28" borderId="42" xfId="1" applyNumberFormat="1" applyFont="1" applyFill="1" applyBorder="1" applyAlignment="1" applyProtection="1">
      <alignment vertical="center" wrapText="1"/>
      <protection locked="0"/>
    </xf>
    <xf numFmtId="4" fontId="21" fillId="27" borderId="42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21" fillId="0" borderId="42" xfId="1" applyFont="1" applyFill="1" applyBorder="1" applyAlignment="1" applyProtection="1">
      <alignment horizontal="center" vertical="center" wrapText="1"/>
      <protection locked="0"/>
    </xf>
    <xf numFmtId="0" fontId="29" fillId="0" borderId="32" xfId="1" applyFont="1" applyFill="1" applyBorder="1" applyAlignment="1" applyProtection="1">
      <alignment horizontal="justify" vertical="center" wrapText="1"/>
      <protection hidden="1"/>
    </xf>
    <xf numFmtId="0" fontId="21" fillId="27" borderId="43" xfId="1" applyFont="1" applyFill="1" applyBorder="1" applyAlignment="1" applyProtection="1">
      <alignment horizontal="center" vertical="center"/>
      <protection hidden="1"/>
    </xf>
    <xf numFmtId="0" fontId="27" fillId="28" borderId="36" xfId="1" applyFont="1" applyFill="1" applyBorder="1" applyAlignment="1" applyProtection="1">
      <alignment horizontal="center" vertical="center" wrapText="1"/>
      <protection locked="0"/>
    </xf>
    <xf numFmtId="0" fontId="31" fillId="27" borderId="36" xfId="1" applyFont="1" applyFill="1" applyBorder="1" applyAlignment="1" applyProtection="1">
      <alignment horizontal="center" vertical="center" wrapText="1"/>
      <protection hidden="1"/>
    </xf>
    <xf numFmtId="3" fontId="36" fillId="27" borderId="3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6" xfId="1" applyFont="1" applyFill="1" applyBorder="1" applyAlignment="1" applyProtection="1">
      <alignment horizontal="center" vertical="center" wrapText="1"/>
      <protection locked="0"/>
    </xf>
    <xf numFmtId="4" fontId="21" fillId="28" borderId="36" xfId="1" applyNumberFormat="1" applyFont="1" applyFill="1" applyBorder="1" applyAlignment="1" applyProtection="1">
      <alignment vertical="center" wrapText="1"/>
      <protection locked="0"/>
    </xf>
    <xf numFmtId="4" fontId="21" fillId="27" borderId="36" xfId="1" applyNumberFormat="1" applyFont="1" applyFill="1" applyBorder="1" applyAlignment="1" applyProtection="1">
      <alignment vertical="center" wrapText="1"/>
      <protection hidden="1"/>
    </xf>
    <xf numFmtId="4" fontId="21" fillId="27" borderId="44" xfId="1" applyNumberFormat="1" applyFont="1" applyFill="1" applyBorder="1" applyAlignment="1" applyProtection="1">
      <alignment vertical="center" wrapText="1"/>
      <protection hidden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7" xfId="1" applyFont="1" applyFill="1" applyBorder="1" applyAlignment="1" applyProtection="1">
      <alignment horizontal="justify" vertical="center" wrapText="1"/>
      <protection hidden="1"/>
    </xf>
    <xf numFmtId="0" fontId="29" fillId="0" borderId="48" xfId="1" applyFont="1" applyFill="1" applyBorder="1" applyAlignment="1" applyProtection="1">
      <alignment horizontal="justify" vertical="center" wrapText="1"/>
      <protection hidden="1"/>
    </xf>
    <xf numFmtId="0" fontId="21" fillId="0" borderId="46" xfId="1" applyFont="1" applyFill="1" applyBorder="1" applyAlignment="1" applyProtection="1">
      <alignment horizontal="center" vertical="center"/>
      <protection hidden="1"/>
    </xf>
    <xf numFmtId="0" fontId="27" fillId="0" borderId="49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hidden="1"/>
    </xf>
    <xf numFmtId="3" fontId="36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Fill="1" applyBorder="1" applyAlignment="1" applyProtection="1">
      <alignment vertical="center" wrapText="1"/>
      <protection locked="0"/>
    </xf>
    <xf numFmtId="4" fontId="21" fillId="0" borderId="0" xfId="1" applyNumberFormat="1" applyFont="1" applyFill="1" applyBorder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50" xfId="1" applyFont="1" applyFill="1" applyBorder="1" applyAlignment="1" applyProtection="1">
      <alignment horizontal="center" vertical="center"/>
      <protection hidden="1"/>
    </xf>
    <xf numFmtId="0" fontId="29" fillId="0" borderId="42" xfId="1" applyFont="1" applyBorder="1" applyAlignment="1" applyProtection="1">
      <alignment horizontal="justify" vertical="center" wrapText="1"/>
      <protection hidden="1"/>
    </xf>
    <xf numFmtId="0" fontId="27" fillId="28" borderId="36" xfId="1" applyFont="1" applyFill="1" applyBorder="1" applyAlignment="1" applyProtection="1">
      <alignment horizontal="left" vertical="center" wrapText="1"/>
      <protection locked="0"/>
    </xf>
    <xf numFmtId="0" fontId="40" fillId="29" borderId="24" xfId="29" applyFont="1" applyFill="1" applyBorder="1" applyAlignment="1" applyProtection="1">
      <alignment horizontal="left" vertical="center"/>
      <protection hidden="1"/>
    </xf>
    <xf numFmtId="0" fontId="40" fillId="29" borderId="38" xfId="29" applyFont="1" applyFill="1" applyBorder="1" applyAlignment="1" applyProtection="1">
      <alignment horizontal="left" vertical="center"/>
      <protection hidden="1"/>
    </xf>
    <xf numFmtId="0" fontId="40" fillId="29" borderId="45" xfId="29" applyFont="1" applyFill="1" applyBorder="1" applyAlignment="1" applyProtection="1">
      <alignment horizontal="left" vertical="center"/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0" fillId="0" borderId="0" xfId="0" applyFont="1" applyBorder="1" applyAlignment="1">
      <alignment horizontal="right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40" fillId="29" borderId="24" xfId="1" applyFont="1" applyFill="1" applyBorder="1" applyAlignment="1" applyProtection="1">
      <alignment horizontal="left" vertical="center"/>
      <protection hidden="1"/>
    </xf>
    <xf numFmtId="0" fontId="40" fillId="29" borderId="38" xfId="1" applyFont="1" applyFill="1" applyBorder="1" applyAlignment="1" applyProtection="1">
      <alignment horizontal="left" vertical="center"/>
      <protection hidden="1"/>
    </xf>
    <xf numFmtId="0" fontId="40" fillId="29" borderId="45" xfId="1" applyFont="1" applyFill="1" applyBorder="1" applyAlignment="1" applyProtection="1">
      <alignment horizontal="left" vertical="center"/>
      <protection hidden="1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9" fillId="26" borderId="41" xfId="1" applyFont="1" applyFill="1" applyBorder="1" applyAlignment="1" applyProtection="1">
      <alignment horizontal="left" vertical="top" wrapText="1"/>
      <protection hidden="1"/>
    </xf>
    <xf numFmtId="0" fontId="39" fillId="26" borderId="38" xfId="1" applyFont="1" applyFill="1" applyBorder="1" applyAlignment="1" applyProtection="1">
      <alignment horizontal="left" vertical="top" wrapText="1"/>
      <protection hidden="1"/>
    </xf>
    <xf numFmtId="0" fontId="39" fillId="26" borderId="25" xfId="1" applyFont="1" applyFill="1" applyBorder="1" applyAlignment="1" applyProtection="1">
      <alignment horizontal="left" vertical="top" wrapText="1"/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285751</xdr:colOff>
      <xdr:row>10</xdr:row>
      <xdr:rowOff>38101</xdr:rowOff>
    </xdr:from>
    <xdr:ext cx="1495424" cy="952500"/>
    <xdr:pic>
      <xdr:nvPicPr>
        <xdr:cNvPr id="252" name="Obrázek 251">
          <a:extLst>
            <a:ext uri="{FF2B5EF4-FFF2-40B4-BE49-F238E27FC236}">
              <a16:creationId xmlns:a16="http://schemas.microsoft.com/office/drawing/2014/main" id="{9F6AA6C6-F401-4FF2-8F41-C1A8EED7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9392901"/>
          <a:ext cx="1495424" cy="952500"/>
        </a:xfrm>
        <a:prstGeom prst="rect">
          <a:avLst/>
        </a:prstGeom>
      </xdr:spPr>
    </xdr:pic>
    <xdr:clientData/>
  </xdr:oneCellAnchor>
  <xdr:twoCellAnchor editAs="oneCell">
    <xdr:from>
      <xdr:col>2</xdr:col>
      <xdr:colOff>504826</xdr:colOff>
      <xdr:row>12</xdr:row>
      <xdr:rowOff>95251</xdr:rowOff>
    </xdr:from>
    <xdr:to>
      <xdr:col>2</xdr:col>
      <xdr:colOff>1552575</xdr:colOff>
      <xdr:row>12</xdr:row>
      <xdr:rowOff>1095375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11C8DE-3BBC-CC10-385A-ADB23D26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6238876"/>
          <a:ext cx="1047749" cy="100012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476251</xdr:colOff>
      <xdr:row>11</xdr:row>
      <xdr:rowOff>28576</xdr:rowOff>
    </xdr:from>
    <xdr:to>
      <xdr:col>2</xdr:col>
      <xdr:colOff>1552575</xdr:colOff>
      <xdr:row>11</xdr:row>
      <xdr:rowOff>1133475</xdr:rowOff>
    </xdr:to>
    <xdr:pic>
      <xdr:nvPicPr>
        <xdr:cNvPr id="254" name="Obrázek 253" descr="Skříň policová 2-dveřová, bříza, 800 x 400 x 1800 mm">
          <a:extLst>
            <a:ext uri="{FF2B5EF4-FFF2-40B4-BE49-F238E27FC236}">
              <a16:creationId xmlns:a16="http://schemas.microsoft.com/office/drawing/2014/main" id="{0B848802-5560-A0BA-5EA5-0698E693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1" y="5114926"/>
          <a:ext cx="1076324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314325</xdr:colOff>
      <xdr:row>14</xdr:row>
      <xdr:rowOff>28575</xdr:rowOff>
    </xdr:from>
    <xdr:ext cx="1495424" cy="952500"/>
    <xdr:pic>
      <xdr:nvPicPr>
        <xdr:cNvPr id="256" name="Obrázek 255">
          <a:extLst>
            <a:ext uri="{FF2B5EF4-FFF2-40B4-BE49-F238E27FC236}">
              <a16:creationId xmlns:a16="http://schemas.microsoft.com/office/drawing/2014/main" id="{455B3E6C-FF24-4471-9685-C153D960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7600950"/>
          <a:ext cx="1495424" cy="952500"/>
        </a:xfrm>
        <a:prstGeom prst="rect">
          <a:avLst/>
        </a:prstGeom>
      </xdr:spPr>
    </xdr:pic>
    <xdr:clientData/>
  </xdr:oneCellAnchor>
  <xdr:oneCellAnchor>
    <xdr:from>
      <xdr:col>2</xdr:col>
      <xdr:colOff>304800</xdr:colOff>
      <xdr:row>15</xdr:row>
      <xdr:rowOff>76200</xdr:rowOff>
    </xdr:from>
    <xdr:ext cx="1495424" cy="952500"/>
    <xdr:pic>
      <xdr:nvPicPr>
        <xdr:cNvPr id="257" name="Obrázek 256">
          <a:extLst>
            <a:ext uri="{FF2B5EF4-FFF2-40B4-BE49-F238E27FC236}">
              <a16:creationId xmlns:a16="http://schemas.microsoft.com/office/drawing/2014/main" id="{C5FFBDFA-31E0-4D33-9820-3C4925DE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8696325"/>
          <a:ext cx="1495424" cy="952500"/>
        </a:xfrm>
        <a:prstGeom prst="rect">
          <a:avLst/>
        </a:prstGeom>
      </xdr:spPr>
    </xdr:pic>
    <xdr:clientData/>
  </xdr:oneCellAnchor>
  <xdr:oneCellAnchor>
    <xdr:from>
      <xdr:col>2</xdr:col>
      <xdr:colOff>419100</xdr:colOff>
      <xdr:row>18</xdr:row>
      <xdr:rowOff>28575</xdr:rowOff>
    </xdr:from>
    <xdr:ext cx="1495424" cy="952500"/>
    <xdr:pic>
      <xdr:nvPicPr>
        <xdr:cNvPr id="258" name="Obrázek 257">
          <a:extLst>
            <a:ext uri="{FF2B5EF4-FFF2-40B4-BE49-F238E27FC236}">
              <a16:creationId xmlns:a16="http://schemas.microsoft.com/office/drawing/2014/main" id="{3892D229-9D23-4B73-8390-C0538EE18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258550"/>
          <a:ext cx="1495424" cy="952500"/>
        </a:xfrm>
        <a:prstGeom prst="rect">
          <a:avLst/>
        </a:prstGeom>
      </xdr:spPr>
    </xdr:pic>
    <xdr:clientData/>
  </xdr:oneCellAnchor>
  <xdr:twoCellAnchor editAs="oneCell">
    <xdr:from>
      <xdr:col>2</xdr:col>
      <xdr:colOff>533400</xdr:colOff>
      <xdr:row>22</xdr:row>
      <xdr:rowOff>114299</xdr:rowOff>
    </xdr:from>
    <xdr:to>
      <xdr:col>2</xdr:col>
      <xdr:colOff>1257300</xdr:colOff>
      <xdr:row>22</xdr:row>
      <xdr:rowOff>1219200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C31AE68-278A-2C6A-A5D0-4B274CCC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14954249"/>
          <a:ext cx="723900" cy="1104901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16</xdr:row>
      <xdr:rowOff>38100</xdr:rowOff>
    </xdr:from>
    <xdr:to>
      <xdr:col>2</xdr:col>
      <xdr:colOff>1724025</xdr:colOff>
      <xdr:row>16</xdr:row>
      <xdr:rowOff>1152525</xdr:rowOff>
    </xdr:to>
    <xdr:pic>
      <xdr:nvPicPr>
        <xdr:cNvPr id="251" name="Obrázek 250" descr="Skříň policová 2-dveřová, bříza, 800 x 400 x 1800 mm">
          <a:extLst>
            <a:ext uri="{FF2B5EF4-FFF2-40B4-BE49-F238E27FC236}">
              <a16:creationId xmlns:a16="http://schemas.microsoft.com/office/drawing/2014/main" id="{AB594912-1372-4DB1-8CAB-95697E10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0039350"/>
          <a:ext cx="13335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495300</xdr:colOff>
      <xdr:row>19</xdr:row>
      <xdr:rowOff>57150</xdr:rowOff>
    </xdr:from>
    <xdr:to>
      <xdr:col>2</xdr:col>
      <xdr:colOff>1695450</xdr:colOff>
      <xdr:row>19</xdr:row>
      <xdr:rowOff>1171575</xdr:rowOff>
    </xdr:to>
    <xdr:pic>
      <xdr:nvPicPr>
        <xdr:cNvPr id="253" name="Obrázek 252" descr="Skříň policová 2-dveřová, bříza, 800 x 400 x 1800 mm">
          <a:extLst>
            <a:ext uri="{FF2B5EF4-FFF2-40B4-BE49-F238E27FC236}">
              <a16:creationId xmlns:a16="http://schemas.microsoft.com/office/drawing/2014/main" id="{DC84994B-595A-4A77-B09E-235B6993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2372975"/>
          <a:ext cx="12001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457201</xdr:colOff>
      <xdr:row>20</xdr:row>
      <xdr:rowOff>28575</xdr:rowOff>
    </xdr:from>
    <xdr:to>
      <xdr:col>2</xdr:col>
      <xdr:colOff>1619250</xdr:colOff>
      <xdr:row>20</xdr:row>
      <xdr:rowOff>1123950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17ACDDA-901C-8C46-5463-A94FE8061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1" y="13582650"/>
          <a:ext cx="1162049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topLeftCell="A7" zoomScaleNormal="100" workbookViewId="0">
      <selection activeCell="D25" sqref="D25"/>
    </sheetView>
  </sheetViews>
  <sheetFormatPr defaultRowHeight="15.75" x14ac:dyDescent="0.25"/>
  <cols>
    <col min="1" max="1" width="7.140625" style="8" customWidth="1"/>
    <col min="2" max="2" width="50" style="16" customWidth="1"/>
    <col min="3" max="3" width="33.42578125" style="16" customWidth="1"/>
    <col min="4" max="4" width="24.42578125" style="8" customWidth="1"/>
    <col min="5" max="5" width="16" style="8" customWidth="1"/>
    <col min="6" max="6" width="8.42578125" style="8" customWidth="1"/>
    <col min="7" max="7" width="10.28515625" style="8" customWidth="1"/>
    <col min="8" max="8" width="6.28515625" style="8" customWidth="1"/>
    <col min="9" max="9" width="16.140625" style="8" customWidth="1"/>
    <col min="10" max="10" width="9" style="8" customWidth="1"/>
    <col min="11" max="11" width="10.85546875" style="8" customWidth="1"/>
    <col min="12" max="12" width="14.28515625" style="8" customWidth="1"/>
    <col min="13" max="13" width="16.5703125" style="8" customWidth="1"/>
  </cols>
  <sheetData>
    <row r="1" spans="1:13" x14ac:dyDescent="0.25">
      <c r="J1" s="10"/>
      <c r="K1" s="10" t="s">
        <v>36</v>
      </c>
      <c r="L1" s="10"/>
      <c r="M1" s="11"/>
    </row>
    <row r="2" spans="1:13" x14ac:dyDescent="0.25">
      <c r="J2" s="10"/>
      <c r="K2" s="69" t="s">
        <v>30</v>
      </c>
      <c r="L2" s="69"/>
      <c r="M2" s="69"/>
    </row>
    <row r="3" spans="1:13" ht="19.5" customHeight="1" thickBot="1" x14ac:dyDescent="0.3">
      <c r="J3" s="9"/>
      <c r="K3" s="9"/>
      <c r="L3" s="9"/>
      <c r="M3" s="9" t="s">
        <v>51</v>
      </c>
    </row>
    <row r="4" spans="1:13" ht="39.75" customHeight="1" thickBot="1" x14ac:dyDescent="0.3">
      <c r="A4" s="75" t="s">
        <v>35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3" ht="92.25" customHeight="1" thickBot="1" x14ac:dyDescent="0.3">
      <c r="A5" s="66" t="s">
        <v>29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ht="25.5" customHeight="1" thickBot="1" x14ac:dyDescent="0.3">
      <c r="A6" s="70" t="s">
        <v>23</v>
      </c>
      <c r="B6" s="71"/>
      <c r="C6" s="71"/>
      <c r="D6" s="72"/>
      <c r="E6" s="73"/>
      <c r="F6" s="73"/>
      <c r="G6" s="73"/>
      <c r="H6" s="73"/>
      <c r="I6" s="73"/>
      <c r="J6" s="73"/>
      <c r="K6" s="73"/>
      <c r="L6" s="73"/>
      <c r="M6" s="74"/>
    </row>
    <row r="7" spans="1:13" thickBot="1" x14ac:dyDescent="0.3">
      <c r="A7" s="27" t="s">
        <v>0</v>
      </c>
      <c r="B7" s="17" t="s">
        <v>1</v>
      </c>
      <c r="C7" s="17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82" t="s">
        <v>12</v>
      </c>
      <c r="B8" s="87" t="s">
        <v>13</v>
      </c>
      <c r="C8" s="78" t="s">
        <v>26</v>
      </c>
      <c r="D8" s="89" t="s">
        <v>31</v>
      </c>
      <c r="E8" s="89" t="s">
        <v>33</v>
      </c>
      <c r="F8" s="78" t="s">
        <v>14</v>
      </c>
      <c r="G8" s="80" t="s">
        <v>15</v>
      </c>
      <c r="H8" s="84" t="s">
        <v>16</v>
      </c>
      <c r="I8" s="85"/>
      <c r="J8" s="85"/>
      <c r="K8" s="85"/>
      <c r="L8" s="85"/>
      <c r="M8" s="86"/>
    </row>
    <row r="9" spans="1:13" ht="61.5" customHeight="1" x14ac:dyDescent="0.25">
      <c r="A9" s="83"/>
      <c r="B9" s="88"/>
      <c r="C9" s="79"/>
      <c r="D9" s="90"/>
      <c r="E9" s="91"/>
      <c r="F9" s="79"/>
      <c r="G9" s="81"/>
      <c r="H9" s="13" t="s">
        <v>27</v>
      </c>
      <c r="I9" s="59" t="s">
        <v>32</v>
      </c>
      <c r="J9" s="59" t="s">
        <v>17</v>
      </c>
      <c r="K9" s="59" t="s">
        <v>18</v>
      </c>
      <c r="L9" s="24" t="s">
        <v>19</v>
      </c>
      <c r="M9" s="25" t="s">
        <v>20</v>
      </c>
    </row>
    <row r="10" spans="1:13" ht="17.25" customHeight="1" x14ac:dyDescent="0.25">
      <c r="A10" s="63" t="s">
        <v>37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3" ht="82.5" customHeight="1" x14ac:dyDescent="0.25">
      <c r="A11" s="14">
        <v>1</v>
      </c>
      <c r="B11" s="28" t="s">
        <v>50</v>
      </c>
      <c r="C11" s="28"/>
      <c r="D11" s="21"/>
      <c r="E11" s="22" t="s">
        <v>24</v>
      </c>
      <c r="F11" s="12" t="s">
        <v>25</v>
      </c>
      <c r="G11" s="26">
        <v>1</v>
      </c>
      <c r="H11" s="20">
        <v>21</v>
      </c>
      <c r="I11" s="23"/>
      <c r="J11" s="4">
        <f t="shared" ref="J11" si="0">H11/100*I11</f>
        <v>0</v>
      </c>
      <c r="K11" s="4">
        <f t="shared" ref="K11" si="1">I11+J11</f>
        <v>0</v>
      </c>
      <c r="L11" s="4">
        <f t="shared" ref="L11" si="2">I11*G11</f>
        <v>0</v>
      </c>
      <c r="M11" s="15">
        <f t="shared" ref="M11" si="3">K11*G11</f>
        <v>0</v>
      </c>
    </row>
    <row r="12" spans="1:13" ht="91.5" customHeight="1" x14ac:dyDescent="0.25">
      <c r="A12" s="14">
        <v>2</v>
      </c>
      <c r="B12" s="18" t="s">
        <v>49</v>
      </c>
      <c r="C12"/>
      <c r="D12" s="21"/>
      <c r="E12" s="22" t="s">
        <v>24</v>
      </c>
      <c r="F12" s="12" t="s">
        <v>25</v>
      </c>
      <c r="G12" s="26">
        <v>1</v>
      </c>
      <c r="H12" s="20">
        <v>21</v>
      </c>
      <c r="I12" s="23"/>
      <c r="J12" s="4">
        <f>H12/100*I12</f>
        <v>0</v>
      </c>
      <c r="K12" s="4">
        <f>I12+J12</f>
        <v>0</v>
      </c>
      <c r="L12" s="4">
        <f>I12*G12</f>
        <v>0</v>
      </c>
      <c r="M12" s="15">
        <f>K12*G12</f>
        <v>0</v>
      </c>
    </row>
    <row r="13" spans="1:13" ht="95.25" customHeight="1" x14ac:dyDescent="0.25">
      <c r="A13" s="14">
        <v>3</v>
      </c>
      <c r="B13" s="18" t="s">
        <v>44</v>
      </c>
      <c r="C13" s="18"/>
      <c r="D13" s="21"/>
      <c r="E13" s="22" t="s">
        <v>24</v>
      </c>
      <c r="F13" s="12" t="s">
        <v>25</v>
      </c>
      <c r="G13" s="26">
        <v>4</v>
      </c>
      <c r="H13" s="20">
        <v>21</v>
      </c>
      <c r="I13" s="23"/>
      <c r="J13" s="4">
        <f t="shared" ref="J13:J19" si="4">H13/100*I13</f>
        <v>0</v>
      </c>
      <c r="K13" s="4">
        <f t="shared" ref="K13:K19" si="5">I13+J13</f>
        <v>0</v>
      </c>
      <c r="L13" s="4">
        <f t="shared" ref="L13:L19" si="6">I13*G13</f>
        <v>0</v>
      </c>
      <c r="M13" s="15">
        <f t="shared" ref="M13:M19" si="7">K13*G13</f>
        <v>0</v>
      </c>
    </row>
    <row r="14" spans="1:13" ht="17.25" customHeight="1" x14ac:dyDescent="0.25">
      <c r="A14" s="63" t="s">
        <v>38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</row>
    <row r="15" spans="1:13" ht="90" customHeight="1" x14ac:dyDescent="0.25">
      <c r="A15" s="14">
        <v>4</v>
      </c>
      <c r="B15" s="28" t="s">
        <v>41</v>
      </c>
      <c r="C15" s="18"/>
      <c r="D15" s="21"/>
      <c r="E15" s="22" t="s">
        <v>24</v>
      </c>
      <c r="F15" s="12" t="s">
        <v>25</v>
      </c>
      <c r="G15" s="26">
        <v>2</v>
      </c>
      <c r="H15" s="20">
        <v>21</v>
      </c>
      <c r="I15" s="23"/>
      <c r="J15" s="4">
        <f t="shared" ref="J15" si="8">H15/100*I15</f>
        <v>0</v>
      </c>
      <c r="K15" s="4">
        <f t="shared" ref="K15" si="9">I15+J15</f>
        <v>0</v>
      </c>
      <c r="L15" s="4">
        <f t="shared" ref="L15" si="10">I15*G15</f>
        <v>0</v>
      </c>
      <c r="M15" s="15">
        <f t="shared" ref="M15" si="11">K15*G15</f>
        <v>0</v>
      </c>
    </row>
    <row r="16" spans="1:13" ht="93" customHeight="1" x14ac:dyDescent="0.25">
      <c r="A16" s="14">
        <v>5</v>
      </c>
      <c r="B16" s="28" t="s">
        <v>42</v>
      </c>
      <c r="C16" s="18"/>
      <c r="D16" s="21"/>
      <c r="E16" s="22" t="s">
        <v>24</v>
      </c>
      <c r="F16" s="12" t="s">
        <v>25</v>
      </c>
      <c r="G16" s="26">
        <v>1</v>
      </c>
      <c r="H16" s="20">
        <v>21</v>
      </c>
      <c r="I16" s="23"/>
      <c r="J16" s="4">
        <f t="shared" si="4"/>
        <v>0</v>
      </c>
      <c r="K16" s="4">
        <f t="shared" si="5"/>
        <v>0</v>
      </c>
      <c r="L16" s="4">
        <f t="shared" si="6"/>
        <v>0</v>
      </c>
      <c r="M16" s="15">
        <f t="shared" si="7"/>
        <v>0</v>
      </c>
    </row>
    <row r="17" spans="1:13" ht="96.75" customHeight="1" x14ac:dyDescent="0.25">
      <c r="A17" s="14">
        <v>6</v>
      </c>
      <c r="B17" s="18" t="s">
        <v>48</v>
      </c>
      <c r="C17" s="18"/>
      <c r="D17" s="21"/>
      <c r="E17" s="22" t="s">
        <v>24</v>
      </c>
      <c r="F17" s="12" t="s">
        <v>25</v>
      </c>
      <c r="G17" s="26">
        <v>2</v>
      </c>
      <c r="H17" s="20">
        <v>21</v>
      </c>
      <c r="I17" s="23"/>
      <c r="J17" s="4">
        <f t="shared" si="4"/>
        <v>0</v>
      </c>
      <c r="K17" s="4">
        <f t="shared" si="5"/>
        <v>0</v>
      </c>
      <c r="L17" s="4">
        <f t="shared" si="6"/>
        <v>0</v>
      </c>
      <c r="M17" s="15">
        <f t="shared" si="7"/>
        <v>0</v>
      </c>
    </row>
    <row r="18" spans="1:13" ht="15.75" customHeight="1" x14ac:dyDescent="0.25">
      <c r="A18" s="92" t="s">
        <v>39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78" customHeight="1" x14ac:dyDescent="0.25">
      <c r="A19" s="14">
        <v>7</v>
      </c>
      <c r="B19" s="28" t="s">
        <v>43</v>
      </c>
      <c r="C19" s="28"/>
      <c r="D19" s="21"/>
      <c r="E19" s="22" t="s">
        <v>24</v>
      </c>
      <c r="F19" s="12" t="s">
        <v>25</v>
      </c>
      <c r="G19" s="26">
        <v>3</v>
      </c>
      <c r="H19" s="20">
        <v>21</v>
      </c>
      <c r="I19" s="23"/>
      <c r="J19" s="4">
        <f t="shared" si="4"/>
        <v>0</v>
      </c>
      <c r="K19" s="4">
        <f t="shared" si="5"/>
        <v>0</v>
      </c>
      <c r="L19" s="4">
        <f t="shared" si="6"/>
        <v>0</v>
      </c>
      <c r="M19" s="15">
        <f t="shared" si="7"/>
        <v>0</v>
      </c>
    </row>
    <row r="20" spans="1:13" ht="97.5" customHeight="1" x14ac:dyDescent="0.25">
      <c r="A20" s="38">
        <v>8</v>
      </c>
      <c r="B20" s="18" t="s">
        <v>47</v>
      </c>
      <c r="C20" s="37"/>
      <c r="D20" s="62"/>
      <c r="E20" s="39" t="s">
        <v>24</v>
      </c>
      <c r="F20" s="40" t="s">
        <v>25</v>
      </c>
      <c r="G20" s="41">
        <v>2</v>
      </c>
      <c r="H20" s="42">
        <v>21</v>
      </c>
      <c r="I20" s="43"/>
      <c r="J20" s="44">
        <f t="shared" ref="J20" si="12">H20/100*I20</f>
        <v>0</v>
      </c>
      <c r="K20" s="44">
        <f t="shared" ref="K20" si="13">I20+J20</f>
        <v>0</v>
      </c>
      <c r="L20" s="44">
        <f t="shared" ref="L20" si="14">I20*G20</f>
        <v>0</v>
      </c>
      <c r="M20" s="45">
        <f t="shared" ref="M20" si="15">K20*G20</f>
        <v>0</v>
      </c>
    </row>
    <row r="21" spans="1:13" ht="93" customHeight="1" thickBot="1" x14ac:dyDescent="0.3">
      <c r="A21" s="60">
        <v>9</v>
      </c>
      <c r="B21" s="61" t="s">
        <v>46</v>
      </c>
      <c r="C21" s="61"/>
      <c r="D21" s="29"/>
      <c r="E21" s="30" t="s">
        <v>24</v>
      </c>
      <c r="F21" s="31" t="s">
        <v>25</v>
      </c>
      <c r="G21" s="32">
        <v>1</v>
      </c>
      <c r="H21" s="36">
        <v>21</v>
      </c>
      <c r="I21" s="33"/>
      <c r="J21" s="34">
        <f t="shared" ref="J21" si="16">H21/100*I21</f>
        <v>0</v>
      </c>
      <c r="K21" s="34">
        <f t="shared" ref="K21" si="17">I21+J21</f>
        <v>0</v>
      </c>
      <c r="L21" s="34">
        <f t="shared" ref="L21" si="18">I21*G21</f>
        <v>0</v>
      </c>
      <c r="M21" s="35">
        <f t="shared" ref="M21" si="19">K21*G21</f>
        <v>0</v>
      </c>
    </row>
    <row r="22" spans="1:13" ht="15.75" customHeight="1" x14ac:dyDescent="0.25">
      <c r="A22" s="92" t="s">
        <v>40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</row>
    <row r="23" spans="1:13" ht="99.75" customHeight="1" x14ac:dyDescent="0.25">
      <c r="A23" s="14">
        <v>10</v>
      </c>
      <c r="B23" s="28" t="s">
        <v>45</v>
      </c>
      <c r="C23" s="28"/>
      <c r="D23" s="21"/>
      <c r="E23" s="22" t="s">
        <v>24</v>
      </c>
      <c r="F23" s="12" t="s">
        <v>25</v>
      </c>
      <c r="G23" s="26">
        <v>2</v>
      </c>
      <c r="H23" s="20">
        <v>21</v>
      </c>
      <c r="I23" s="23"/>
      <c r="J23" s="4">
        <f t="shared" ref="J23" si="20">H23/100*I23</f>
        <v>0</v>
      </c>
      <c r="K23" s="4">
        <f t="shared" ref="K23" si="21">I23+J23</f>
        <v>0</v>
      </c>
      <c r="L23" s="4">
        <f t="shared" ref="L23" si="22">I23*G23</f>
        <v>0</v>
      </c>
      <c r="M23" s="15">
        <f t="shared" ref="M23" si="23">K23*G23</f>
        <v>0</v>
      </c>
    </row>
    <row r="24" spans="1:13" ht="15" customHeight="1" thickBot="1" x14ac:dyDescent="0.3">
      <c r="A24" s="52"/>
      <c r="B24" s="50"/>
      <c r="C24" s="51"/>
      <c r="D24" s="53"/>
      <c r="E24" s="54"/>
      <c r="F24" s="55"/>
      <c r="G24" s="56"/>
      <c r="H24" s="46"/>
      <c r="I24" s="57"/>
      <c r="J24" s="58"/>
      <c r="K24" s="58"/>
      <c r="L24" s="58"/>
      <c r="M24" s="58"/>
    </row>
    <row r="25" spans="1:13" ht="30.75" customHeight="1" x14ac:dyDescent="0.3">
      <c r="A25" s="95" t="s">
        <v>21</v>
      </c>
      <c r="B25" s="96"/>
      <c r="C25" s="97"/>
      <c r="D25" s="47">
        <f>SUM(L11:L23)</f>
        <v>0</v>
      </c>
      <c r="E25" s="5"/>
      <c r="F25" s="5"/>
      <c r="G25" s="5"/>
      <c r="H25" s="5"/>
      <c r="I25" s="5"/>
      <c r="J25" s="5"/>
      <c r="K25" s="5"/>
      <c r="L25" s="5"/>
      <c r="M25" s="5"/>
    </row>
    <row r="26" spans="1:13" ht="27.75" customHeight="1" x14ac:dyDescent="0.3">
      <c r="A26" s="101" t="s">
        <v>17</v>
      </c>
      <c r="B26" s="102"/>
      <c r="C26" s="103"/>
      <c r="D26" s="48">
        <f>D27-D25</f>
        <v>0</v>
      </c>
      <c r="E26" s="5"/>
      <c r="F26" s="5"/>
      <c r="G26" s="5"/>
      <c r="H26" s="6"/>
      <c r="I26" s="6"/>
      <c r="J26" s="5"/>
      <c r="K26" s="5"/>
      <c r="L26" s="5"/>
      <c r="M26" s="5"/>
    </row>
    <row r="27" spans="1:13" ht="29.25" customHeight="1" thickBot="1" x14ac:dyDescent="0.35">
      <c r="A27" s="104" t="s">
        <v>22</v>
      </c>
      <c r="B27" s="105"/>
      <c r="C27" s="106"/>
      <c r="D27" s="49">
        <f>SUM(M11:M23)</f>
        <v>0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ht="12.75" customHeight="1" x14ac:dyDescent="0.25">
      <c r="A28" s="7"/>
      <c r="B28" s="19"/>
      <c r="C28" s="19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54" customHeight="1" x14ac:dyDescent="0.25">
      <c r="A29" s="98" t="s">
        <v>34</v>
      </c>
      <c r="B29" s="99"/>
      <c r="C29" s="99"/>
      <c r="D29" s="100"/>
      <c r="E29" s="7"/>
      <c r="F29" s="7"/>
      <c r="G29" s="7"/>
      <c r="H29" s="7"/>
      <c r="I29" s="7"/>
      <c r="J29" s="7"/>
      <c r="K29" s="7"/>
      <c r="L29" s="7"/>
      <c r="M29" s="7"/>
    </row>
  </sheetData>
  <sheetProtection algorithmName="SHA-512" hashValue="QWWdRL4JvpewX3DTY8Z9jDer5HK2dIa4uGoLq3Y0n3j9C/rJ06qRM7HKhV0puHsBRjJvRrHGCG8am3gmlDtvMA==" saltValue="TVDxNSUJNredf3QVTz2S/Q==" spinCount="100000" sheet="1" formatCells="0" formatColumns="0" formatRows="0"/>
  <mergeCells count="21">
    <mergeCell ref="A14:M14"/>
    <mergeCell ref="A22:M22"/>
    <mergeCell ref="A25:C25"/>
    <mergeCell ref="A29:D29"/>
    <mergeCell ref="A26:C26"/>
    <mergeCell ref="A27:C27"/>
    <mergeCell ref="A18:M18"/>
    <mergeCell ref="A10:M10"/>
    <mergeCell ref="A5:M5"/>
    <mergeCell ref="K2:M2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</mergeCells>
  <dataValidations count="1">
    <dataValidation type="list" allowBlank="1" showInputMessage="1" showErrorMessage="1" sqref="E11:E13 E15:E17 E19:E21 E23:E24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2022-07-01T11:38:55Z</cp:lastPrinted>
  <dcterms:created xsi:type="dcterms:W3CDTF">2016-09-15T08:40:33Z</dcterms:created>
  <dcterms:modified xsi:type="dcterms:W3CDTF">2022-07-01T11:52:31Z</dcterms:modified>
</cp:coreProperties>
</file>