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1560" yWindow="1560" windowWidth="21645" windowHeight="11385" activeTab="0"/>
  </bookViews>
  <sheets>
    <sheet name="Operační sety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<sst xmlns="http://schemas.openxmlformats.org/spreadsheetml/2006/main" count="164" uniqueCount="107">
  <si>
    <t>Set pro císařský řez</t>
  </si>
  <si>
    <t>ks</t>
  </si>
  <si>
    <t>Název položky</t>
  </si>
  <si>
    <t>Katalog. číslo</t>
  </si>
  <si>
    <t>MJ</t>
  </si>
  <si>
    <t>Bližší specifikace</t>
  </si>
  <si>
    <t xml:space="preserve">Utěrka </t>
  </si>
  <si>
    <t>Oper. plášť velikosti L</t>
  </si>
  <si>
    <t>Utěrka</t>
  </si>
  <si>
    <t>Oper. plášť zesílený velikosti XL</t>
  </si>
  <si>
    <t>Dětská čepice</t>
  </si>
  <si>
    <t xml:space="preserve">Kompres z gázy 10x10 cm, 8 vrstev </t>
  </si>
  <si>
    <t xml:space="preserve">Kompres z NT 10x10 cm,  4 vrstvy </t>
  </si>
  <si>
    <t>Set základní chirurgický (univerzální)</t>
  </si>
  <si>
    <t>Operační plášť velikosti L</t>
  </si>
  <si>
    <t>Operační plášť s výztuží velikosti XL</t>
  </si>
  <si>
    <t>Tampon proš. 45x45 s RTG</t>
  </si>
  <si>
    <t>Suchý zip</t>
  </si>
  <si>
    <t>Rouška dvouvrstvá 100x120 cm</t>
  </si>
  <si>
    <t>Set končetinový</t>
  </si>
  <si>
    <t>Set vertikální</t>
  </si>
  <si>
    <t>Set varixy</t>
  </si>
  <si>
    <t>set</t>
  </si>
  <si>
    <t>Cena bez DPH za MJ</t>
  </si>
  <si>
    <t>Cena s DPH za MJ</t>
  </si>
  <si>
    <t>Rouška zónová 75x90 cm se samol. okr, extra savá zóna 35x20 cm</t>
  </si>
  <si>
    <t>Součásti:</t>
  </si>
  <si>
    <t>Plášť operační STANDARD, M</t>
  </si>
  <si>
    <t>Plášť operační STANDARD, XL</t>
  </si>
  <si>
    <t>P.č.</t>
  </si>
  <si>
    <t>1.</t>
  </si>
  <si>
    <t>2.</t>
  </si>
  <si>
    <t>3.</t>
  </si>
  <si>
    <t>4.</t>
  </si>
  <si>
    <t>5.</t>
  </si>
  <si>
    <t>7.</t>
  </si>
  <si>
    <t>SPECIFIKACE A CENY ZBOŽÍ</t>
  </si>
  <si>
    <t>Příloha č. 3 ZD</t>
  </si>
  <si>
    <t>Set pro ošetření novorozence</t>
  </si>
  <si>
    <t>Set zákrokový malý</t>
  </si>
  <si>
    <t>Návlek na instr. stůl 80x140 cm</t>
  </si>
  <si>
    <t>Rouška vertikální 240x330 cm s incizní folií 25x45 cm</t>
  </si>
  <si>
    <t>Končetinová rouška 200x300 cm s pružným otvorem o průměru 30 cm a extra savou zónou kolem otvoru o velikosti 80x100 cm</t>
  </si>
  <si>
    <t>Op-páska 10x50 cm</t>
  </si>
  <si>
    <t>Rouška zónová 150x180 cm se samol. okr, extra savá zóna 50x80 cm</t>
  </si>
  <si>
    <t xml:space="preserve">Rouška 2vr. 150x240 cm se samol.okr., extra savá zóna 50x80 cm </t>
  </si>
  <si>
    <t>Rouška na instr. stůl zesílená 150x190 cm</t>
  </si>
  <si>
    <t>Tampon stáčený 40x40 cm s RTG</t>
  </si>
  <si>
    <t>Savá rouška 70x80 cm</t>
  </si>
  <si>
    <t>OP – páska 10x50 cm</t>
  </si>
  <si>
    <t>Zónová rouška  na císařský řez 200x300cm s incizní folií 40x50cm a záchytný vak 50x60 cm</t>
  </si>
  <si>
    <t>Podložka inkontinentní 60x90 cm</t>
  </si>
  <si>
    <t>Pupečníková vazačka 1x20 cm</t>
  </si>
  <si>
    <t>Rouška na novorozence 70x80 cm z netkaného textilu</t>
  </si>
  <si>
    <t>Rouška 2vrstvá,75x90 cm</t>
  </si>
  <si>
    <t>Suchý zip 2x22 cm</t>
  </si>
  <si>
    <t>OP-páska 10x50 cm</t>
  </si>
  <si>
    <t>Návlek na končetiny 70x120 cm</t>
  </si>
  <si>
    <t>Záchytný vak na tekutiny 50x50 cm samolepící, s filtrem a výpustí</t>
  </si>
  <si>
    <t>Rouška 2vr 75x90 cm, samolepící</t>
  </si>
  <si>
    <t>rouška zesílená genitální 80x100 cm, samolep. s otvorem excentricky uloženým 6x14 s lepením</t>
  </si>
  <si>
    <t>rouška abdominální 170x200 cm s excentricky uloženým  otvorem 25x30 cm s incizní folií</t>
  </si>
  <si>
    <t>Rouška na instr. stůl 150x190 cm</t>
  </si>
  <si>
    <t>Tampon stáčený z gázy 30x30 cm, 2 vr. (nebo 30x60 cm 1vr)</t>
  </si>
  <si>
    <t>Rouška  100x150 cm - zabalený set - na stolek</t>
  </si>
  <si>
    <t>6.</t>
  </si>
  <si>
    <t xml:space="preserve">Set LAVH </t>
  </si>
  <si>
    <t>8.</t>
  </si>
  <si>
    <t>Předpoklá-daná spotřeba MJ /rok</t>
  </si>
  <si>
    <t>Výše DPH v %</t>
  </si>
  <si>
    <t>Cena bez DPH celkem spotřeba/rok</t>
  </si>
  <si>
    <t>Cena s DPH celkem spotřeba/rok</t>
  </si>
  <si>
    <t xml:space="preserve">pro část VZ č. 2 - Operační sety </t>
  </si>
  <si>
    <t>Celková cena bez DPH za předpokládanou spotřebu/rok</t>
  </si>
  <si>
    <t>Výše DPH v Kč</t>
  </si>
  <si>
    <t>Celková cena s DPH za předpokládanou spotřebu/rok</t>
  </si>
  <si>
    <t>Identifikace dodavatele (název společnosti, IČO):</t>
  </si>
  <si>
    <t>9.</t>
  </si>
  <si>
    <t>Oper. plášť Standard L</t>
  </si>
  <si>
    <t>Oper. plášť Standard XL</t>
  </si>
  <si>
    <t>Návlek na instr. stůl 80x140cm</t>
  </si>
  <si>
    <t>Návlek na kameru 14x250cm se závaděcím kartonem, lepícími páskami, teleskopicky skládaný</t>
  </si>
  <si>
    <t>Rouška 2vr, 75x100cm</t>
  </si>
  <si>
    <t>Rouška abdominálně genitální s integrovaným krytím nohou s otvorem 30x30cm samolepícím, s genitálním otvorem 12cm samolepícím s klapkou</t>
  </si>
  <si>
    <t>Rouška na instr. stůl 100x150cm</t>
  </si>
  <si>
    <t>Obalová rouška</t>
  </si>
  <si>
    <t>10.</t>
  </si>
  <si>
    <t>Plášť operační Standard PLUS, L</t>
  </si>
  <si>
    <t>Plášť operační Standard PLUS, XXL</t>
  </si>
  <si>
    <t xml:space="preserve">Odstraňovač čepelek </t>
  </si>
  <si>
    <t xml:space="preserve">Čepelka jednorázová č.23 </t>
  </si>
  <si>
    <t>Čepelka jednorázová č.11</t>
  </si>
  <si>
    <t>Tampon prošívaný 45x45 cm z NT, bez tkanice</t>
  </si>
  <si>
    <t xml:space="preserve">OP-páska 10x50cm, modrá </t>
  </si>
  <si>
    <t>Rouška končetinová T1, 300x350cm</t>
  </si>
  <si>
    <t>Rouška na instr. stůl 150x190cm</t>
  </si>
  <si>
    <t>Set gyn DGL</t>
  </si>
  <si>
    <t>Set ruka/noha</t>
  </si>
  <si>
    <t>Rouška nelepící 75x90 cm</t>
  </si>
  <si>
    <t>Tampon prošívaný 45x45 cm s rtg. tkanicí</t>
  </si>
  <si>
    <t>Tampon stáčený 40x40 cm</t>
  </si>
  <si>
    <t>Povlak na kameru</t>
  </si>
  <si>
    <t>Počet setů v balení</t>
  </si>
  <si>
    <t>U-rouška 200x260 cm, samolepící výřez velikosti 80x20 cm</t>
  </si>
  <si>
    <t>Rouška 150x200 cm, samolepící, s extra savou zónou velikosti 40x80 cm</t>
  </si>
  <si>
    <t>Návlek na instrumentační stůl 80x140 cm, modrý</t>
  </si>
  <si>
    <t>Stříkačka injekční 20 ml, konus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</si>
</sst>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u val="single"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medium"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/>
      <top style="medium">
        <color rgb="FF000000"/>
      </top>
      <bottom style="medium"/>
    </border>
    <border>
      <left style="thin"/>
      <right style="thin"/>
      <top style="medium">
        <color rgb="FF000000"/>
      </top>
      <bottom style="medium"/>
    </border>
    <border>
      <left style="thin"/>
      <right style="thin"/>
      <top style="medium"/>
      <bottom style="medium"/>
    </border>
    <border>
      <left/>
      <right/>
      <top style="medium">
        <color rgb="FF000000"/>
      </top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/>
      <top style="medium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medium"/>
    </border>
    <border>
      <left/>
      <right style="thin">
        <color rgb="FF000000"/>
      </right>
      <top style="medium">
        <color rgb="FF000000"/>
      </top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13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3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3" fontId="11" fillId="3" borderId="9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0" fillId="0" borderId="0" xfId="0" applyNumberFormat="1"/>
    <xf numFmtId="0" fontId="6" fillId="0" borderId="6" xfId="0" applyFont="1" applyBorder="1" applyAlignment="1">
      <alignment vertical="center" wrapText="1"/>
    </xf>
    <xf numFmtId="0" fontId="0" fillId="0" borderId="2" xfId="22" applyFont="1" applyBorder="1" applyAlignment="1">
      <alignment vertical="center" wrapText="1"/>
      <protection/>
    </xf>
    <xf numFmtId="0" fontId="0" fillId="0" borderId="2" xfId="22" applyFont="1" applyBorder="1" applyAlignment="1">
      <alignment horizontal="center" vertical="center" wrapText="1"/>
      <protection/>
    </xf>
    <xf numFmtId="0" fontId="0" fillId="0" borderId="3" xfId="22" applyFont="1" applyBorder="1" applyAlignment="1">
      <alignment vertical="center" wrapText="1"/>
      <protection/>
    </xf>
    <xf numFmtId="0" fontId="0" fillId="0" borderId="3" xfId="22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4" fontId="0" fillId="4" borderId="6" xfId="0" applyNumberFormat="1" applyFill="1" applyBorder="1" applyAlignment="1">
      <alignment horizontal="center" vertical="center"/>
    </xf>
    <xf numFmtId="4" fontId="0" fillId="4" borderId="15" xfId="0" applyNumberFormat="1" applyFill="1" applyBorder="1" applyAlignment="1">
      <alignment horizontal="center" vertical="center"/>
    </xf>
    <xf numFmtId="4" fontId="0" fillId="4" borderId="17" xfId="0" applyNumberFormat="1" applyFill="1" applyBorder="1" applyAlignment="1">
      <alignment horizontal="center" vertical="center"/>
    </xf>
    <xf numFmtId="49" fontId="0" fillId="5" borderId="6" xfId="0" applyNumberFormat="1" applyFill="1" applyBorder="1" applyAlignment="1" applyProtection="1">
      <alignment horizontal="center" vertical="center"/>
      <protection locked="0"/>
    </xf>
    <xf numFmtId="49" fontId="0" fillId="5" borderId="15" xfId="0" applyNumberFormat="1" applyFill="1" applyBorder="1" applyAlignment="1" applyProtection="1">
      <alignment horizontal="center" vertical="center"/>
      <protection locked="0"/>
    </xf>
    <xf numFmtId="49" fontId="0" fillId="5" borderId="17" xfId="0" applyNumberForma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4" fontId="6" fillId="4" borderId="21" xfId="0" applyNumberFormat="1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left"/>
    </xf>
    <xf numFmtId="0" fontId="6" fillId="3" borderId="25" xfId="0" applyFont="1" applyFill="1" applyBorder="1" applyAlignment="1">
      <alignment horizontal="left"/>
    </xf>
    <xf numFmtId="4" fontId="6" fillId="4" borderId="26" xfId="0" applyNumberFormat="1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left"/>
    </xf>
    <xf numFmtId="0" fontId="6" fillId="3" borderId="29" xfId="0" applyFont="1" applyFill="1" applyBorder="1" applyAlignment="1">
      <alignment horizontal="left"/>
    </xf>
    <xf numFmtId="0" fontId="6" fillId="3" borderId="30" xfId="0" applyFont="1" applyFill="1" applyBorder="1" applyAlignment="1">
      <alignment horizontal="left"/>
    </xf>
    <xf numFmtId="4" fontId="6" fillId="4" borderId="31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4" fontId="13" fillId="5" borderId="6" xfId="0" applyNumberFormat="1" applyFont="1" applyFill="1" applyBorder="1" applyAlignment="1" applyProtection="1">
      <alignment horizontal="center" vertical="center"/>
      <protection locked="0"/>
    </xf>
    <xf numFmtId="4" fontId="0" fillId="5" borderId="15" xfId="0" applyNumberFormat="1" applyFill="1" applyBorder="1" applyAlignment="1" applyProtection="1">
      <alignment horizontal="center" vertical="center"/>
      <protection locked="0"/>
    </xf>
    <xf numFmtId="4" fontId="0" fillId="5" borderId="17" xfId="0" applyNumberFormat="1" applyFill="1" applyBorder="1" applyAlignment="1" applyProtection="1">
      <alignment horizontal="center" vertical="center"/>
      <protection locked="0"/>
    </xf>
    <xf numFmtId="49" fontId="0" fillId="5" borderId="33" xfId="0" applyNumberFormat="1" applyFill="1" applyBorder="1" applyAlignment="1" applyProtection="1">
      <alignment horizontal="center" vertical="center"/>
      <protection locked="0"/>
    </xf>
    <xf numFmtId="49" fontId="0" fillId="5" borderId="34" xfId="0" applyNumberFormat="1" applyFill="1" applyBorder="1" applyAlignment="1" applyProtection="1">
      <alignment horizontal="center" vertical="center"/>
      <protection locked="0"/>
    </xf>
    <xf numFmtId="49" fontId="0" fillId="5" borderId="35" xfId="0" applyNumberForma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9" fontId="0" fillId="5" borderId="6" xfId="0" applyNumberFormat="1" applyFill="1" applyBorder="1" applyAlignment="1" applyProtection="1">
      <alignment horizontal="center" vertical="center"/>
      <protection locked="0"/>
    </xf>
    <xf numFmtId="9" fontId="0" fillId="5" borderId="15" xfId="0" applyNumberFormat="1" applyFill="1" applyBorder="1" applyAlignment="1" applyProtection="1">
      <alignment horizontal="center" vertical="center"/>
      <protection locked="0"/>
    </xf>
    <xf numFmtId="9" fontId="0" fillId="5" borderId="17" xfId="0" applyNumberFormat="1" applyFill="1" applyBorder="1" applyAlignment="1" applyProtection="1">
      <alignment horizontal="center" vertical="center"/>
      <protection locked="0"/>
    </xf>
    <xf numFmtId="4" fontId="13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5" xfId="0" applyNumberFormat="1" applyFill="1" applyBorder="1" applyAlignment="1" applyProtection="1">
      <alignment horizontal="center" vertical="center" wrapText="1"/>
      <protection locked="0"/>
    </xf>
    <xf numFmtId="4" fontId="0" fillId="5" borderId="17" xfId="0" applyNumberForma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5" borderId="51" xfId="0" applyFont="1" applyFill="1" applyBorder="1" applyAlignment="1" applyProtection="1">
      <alignment horizontal="center" vertical="center"/>
      <protection locked="0"/>
    </xf>
    <xf numFmtId="0" fontId="9" fillId="5" borderId="49" xfId="0" applyFont="1" applyFill="1" applyBorder="1" applyAlignment="1" applyProtection="1">
      <alignment horizontal="center" vertical="center"/>
      <protection locked="0"/>
    </xf>
    <xf numFmtId="0" fontId="9" fillId="5" borderId="5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9" fontId="0" fillId="5" borderId="53" xfId="0" applyNumberFormat="1" applyFill="1" applyBorder="1" applyProtection="1">
      <protection locked="0"/>
    </xf>
    <xf numFmtId="49" fontId="0" fillId="5" borderId="54" xfId="0" applyNumberFormat="1" applyFill="1" applyBorder="1" applyProtection="1">
      <protection locked="0"/>
    </xf>
    <xf numFmtId="0" fontId="7" fillId="0" borderId="0" xfId="2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 wrapText="1"/>
    </xf>
    <xf numFmtId="4" fontId="13" fillId="5" borderId="15" xfId="0" applyNumberFormat="1" applyFont="1" applyFill="1" applyBorder="1" applyAlignment="1" applyProtection="1">
      <alignment horizontal="center" vertical="center"/>
      <protection locked="0"/>
    </xf>
    <xf numFmtId="4" fontId="0" fillId="5" borderId="58" xfId="0" applyNumberFormat="1" applyFill="1" applyBorder="1" applyAlignment="1" applyProtection="1">
      <alignment horizontal="center" vertical="center"/>
      <protection locked="0"/>
    </xf>
    <xf numFmtId="9" fontId="0" fillId="5" borderId="58" xfId="0" applyNumberFormat="1" applyFill="1" applyBorder="1" applyAlignment="1" applyProtection="1">
      <alignment horizontal="center" vertical="center"/>
      <protection locked="0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4" borderId="47" xfId="0" applyNumberFormat="1" applyFill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4" fontId="3" fillId="5" borderId="6" xfId="0" applyNumberFormat="1" applyFont="1" applyFill="1" applyBorder="1" applyAlignment="1" applyProtection="1">
      <alignment horizontal="center" vertical="center"/>
      <protection locked="0"/>
    </xf>
    <xf numFmtId="4" fontId="0" fillId="5" borderId="15" xfId="0" applyNumberFormat="1" applyFill="1" applyBorder="1" applyProtection="1">
      <protection locked="0"/>
    </xf>
    <xf numFmtId="4" fontId="0" fillId="5" borderId="17" xfId="0" applyNumberFormat="1" applyFill="1" applyBorder="1" applyProtection="1">
      <protection locked="0"/>
    </xf>
    <xf numFmtId="9" fontId="3" fillId="5" borderId="6" xfId="0" applyNumberFormat="1" applyFont="1" applyFill="1" applyBorder="1" applyAlignment="1" applyProtection="1">
      <alignment horizontal="center" vertical="center"/>
      <protection locked="0"/>
    </xf>
    <xf numFmtId="4" fontId="0" fillId="4" borderId="46" xfId="0" applyNumberForma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6"/>
  <sheetViews>
    <sheetView showGridLines="0" tabSelected="1" workbookViewId="0" topLeftCell="A1">
      <selection activeCell="E4" sqref="E4:M4"/>
    </sheetView>
  </sheetViews>
  <sheetFormatPr defaultColWidth="9.140625" defaultRowHeight="15"/>
  <cols>
    <col min="1" max="1" width="3.8515625" style="0" customWidth="1"/>
    <col min="2" max="2" width="18.57421875" style="0" customWidth="1"/>
    <col min="3" max="3" width="33.57421875" style="1" customWidth="1"/>
    <col min="4" max="4" width="6.140625" style="0" customWidth="1"/>
    <col min="5" max="5" width="7.28125" style="0" customWidth="1"/>
    <col min="6" max="6" width="10.140625" style="3" customWidth="1"/>
    <col min="7" max="7" width="9.00390625" style="0" customWidth="1"/>
    <col min="8" max="8" width="7.8515625" style="2" customWidth="1"/>
    <col min="9" max="9" width="11.28125" style="2" customWidth="1"/>
    <col min="10" max="11" width="13.8515625" style="2" customWidth="1"/>
    <col min="12" max="12" width="11.140625" style="2" customWidth="1"/>
    <col min="13" max="13" width="14.8515625" style="2" customWidth="1"/>
  </cols>
  <sheetData>
    <row r="1" spans="8:13" ht="21" customHeight="1">
      <c r="H1" s="97" t="s">
        <v>37</v>
      </c>
      <c r="I1" s="97"/>
      <c r="J1" s="97"/>
      <c r="K1" s="97"/>
      <c r="L1" s="97"/>
      <c r="M1" s="97"/>
    </row>
    <row r="2" spans="1:13" ht="39" customHeight="1">
      <c r="A2" s="99" t="s">
        <v>36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35.25" customHeight="1" thickBot="1">
      <c r="A3" s="98" t="s">
        <v>72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34.5" customHeight="1" thickBot="1">
      <c r="A4" s="91" t="s">
        <v>76</v>
      </c>
      <c r="B4" s="92"/>
      <c r="C4" s="92"/>
      <c r="D4" s="93"/>
      <c r="E4" s="94"/>
      <c r="F4" s="95"/>
      <c r="G4" s="95"/>
      <c r="H4" s="95"/>
      <c r="I4" s="95"/>
      <c r="J4" s="95"/>
      <c r="K4" s="95"/>
      <c r="L4" s="95"/>
      <c r="M4" s="96"/>
    </row>
    <row r="5" spans="1:13" ht="60.75" thickBot="1">
      <c r="A5" s="10" t="s">
        <v>29</v>
      </c>
      <c r="B5" s="11" t="s">
        <v>2</v>
      </c>
      <c r="C5" s="76" t="s">
        <v>5</v>
      </c>
      <c r="D5" s="77"/>
      <c r="E5" s="11" t="s">
        <v>4</v>
      </c>
      <c r="F5" s="12" t="s">
        <v>68</v>
      </c>
      <c r="G5" s="13" t="s">
        <v>23</v>
      </c>
      <c r="H5" s="13" t="s">
        <v>69</v>
      </c>
      <c r="I5" s="13" t="s">
        <v>24</v>
      </c>
      <c r="J5" s="14" t="s">
        <v>70</v>
      </c>
      <c r="K5" s="14" t="s">
        <v>71</v>
      </c>
      <c r="L5" s="15" t="s">
        <v>102</v>
      </c>
      <c r="M5" s="16" t="s">
        <v>3</v>
      </c>
    </row>
    <row r="6" spans="1:13" ht="16.5" thickBot="1">
      <c r="A6" s="87" t="s">
        <v>30</v>
      </c>
      <c r="B6" s="78" t="s">
        <v>13</v>
      </c>
      <c r="C6" s="17" t="s">
        <v>26</v>
      </c>
      <c r="D6" s="4" t="s">
        <v>1</v>
      </c>
      <c r="E6" s="81" t="s">
        <v>22</v>
      </c>
      <c r="F6" s="84">
        <v>431</v>
      </c>
      <c r="G6" s="73"/>
      <c r="H6" s="70"/>
      <c r="I6" s="34">
        <f>G6*(H6+1)</f>
        <v>0</v>
      </c>
      <c r="J6" s="34">
        <f>G6*F6</f>
        <v>0</v>
      </c>
      <c r="K6" s="34">
        <f>I6*F6</f>
        <v>0</v>
      </c>
      <c r="L6" s="37"/>
      <c r="M6" s="58"/>
    </row>
    <row r="7" spans="1:13" ht="16.5" thickBot="1">
      <c r="A7" s="87"/>
      <c r="B7" s="79"/>
      <c r="C7" s="18" t="s">
        <v>6</v>
      </c>
      <c r="D7" s="5">
        <v>3</v>
      </c>
      <c r="E7" s="82"/>
      <c r="F7" s="85"/>
      <c r="G7" s="74"/>
      <c r="H7" s="71"/>
      <c r="I7" s="35"/>
      <c r="J7" s="35"/>
      <c r="K7" s="35"/>
      <c r="L7" s="38"/>
      <c r="M7" s="59"/>
    </row>
    <row r="8" spans="1:13" ht="16.5" thickBot="1">
      <c r="A8" s="87"/>
      <c r="B8" s="79"/>
      <c r="C8" s="18" t="s">
        <v>7</v>
      </c>
      <c r="D8" s="5">
        <v>1</v>
      </c>
      <c r="E8" s="82"/>
      <c r="F8" s="85"/>
      <c r="G8" s="74"/>
      <c r="H8" s="71"/>
      <c r="I8" s="35"/>
      <c r="J8" s="35"/>
      <c r="K8" s="35"/>
      <c r="L8" s="38"/>
      <c r="M8" s="59"/>
    </row>
    <row r="9" spans="1:13" ht="16.5" thickBot="1">
      <c r="A9" s="87"/>
      <c r="B9" s="79"/>
      <c r="C9" s="18" t="s">
        <v>9</v>
      </c>
      <c r="D9" s="5">
        <v>2</v>
      </c>
      <c r="E9" s="82"/>
      <c r="F9" s="85"/>
      <c r="G9" s="74"/>
      <c r="H9" s="71"/>
      <c r="I9" s="35"/>
      <c r="J9" s="35"/>
      <c r="K9" s="35"/>
      <c r="L9" s="38"/>
      <c r="M9" s="59"/>
    </row>
    <row r="10" spans="1:13" ht="16.5" thickBot="1">
      <c r="A10" s="87"/>
      <c r="B10" s="79"/>
      <c r="C10" s="18" t="s">
        <v>40</v>
      </c>
      <c r="D10" s="5">
        <v>1</v>
      </c>
      <c r="E10" s="82"/>
      <c r="F10" s="85"/>
      <c r="G10" s="74"/>
      <c r="H10" s="71"/>
      <c r="I10" s="35"/>
      <c r="J10" s="35"/>
      <c r="K10" s="35"/>
      <c r="L10" s="38"/>
      <c r="M10" s="59"/>
    </row>
    <row r="11" spans="1:13" ht="19.5" customHeight="1" thickBot="1">
      <c r="A11" s="87"/>
      <c r="B11" s="79"/>
      <c r="C11" s="18" t="s">
        <v>43</v>
      </c>
      <c r="D11" s="5">
        <v>1</v>
      </c>
      <c r="E11" s="82"/>
      <c r="F11" s="85"/>
      <c r="G11" s="74"/>
      <c r="H11" s="71"/>
      <c r="I11" s="35"/>
      <c r="J11" s="35"/>
      <c r="K11" s="35"/>
      <c r="L11" s="38"/>
      <c r="M11" s="59"/>
    </row>
    <row r="12" spans="1:13" ht="30" customHeight="1" thickBot="1">
      <c r="A12" s="87"/>
      <c r="B12" s="79"/>
      <c r="C12" s="18" t="s">
        <v>25</v>
      </c>
      <c r="D12" s="5">
        <v>2</v>
      </c>
      <c r="E12" s="82"/>
      <c r="F12" s="85"/>
      <c r="G12" s="74"/>
      <c r="H12" s="71"/>
      <c r="I12" s="35"/>
      <c r="J12" s="35"/>
      <c r="K12" s="35"/>
      <c r="L12" s="38"/>
      <c r="M12" s="59"/>
    </row>
    <row r="13" spans="1:13" ht="16.5" customHeight="1" thickBot="1">
      <c r="A13" s="87"/>
      <c r="B13" s="79"/>
      <c r="C13" s="18" t="s">
        <v>98</v>
      </c>
      <c r="D13" s="5">
        <v>1</v>
      </c>
      <c r="E13" s="82"/>
      <c r="F13" s="85"/>
      <c r="G13" s="74"/>
      <c r="H13" s="71"/>
      <c r="I13" s="35"/>
      <c r="J13" s="35"/>
      <c r="K13" s="35"/>
      <c r="L13" s="38"/>
      <c r="M13" s="59"/>
    </row>
    <row r="14" spans="1:13" ht="31.5" customHeight="1" thickBot="1">
      <c r="A14" s="87"/>
      <c r="B14" s="79"/>
      <c r="C14" s="18" t="s">
        <v>44</v>
      </c>
      <c r="D14" s="5">
        <v>1</v>
      </c>
      <c r="E14" s="82"/>
      <c r="F14" s="85"/>
      <c r="G14" s="74"/>
      <c r="H14" s="71"/>
      <c r="I14" s="35"/>
      <c r="J14" s="35"/>
      <c r="K14" s="35"/>
      <c r="L14" s="38"/>
      <c r="M14" s="59"/>
    </row>
    <row r="15" spans="1:13" ht="31.5" customHeight="1" thickBot="1">
      <c r="A15" s="87"/>
      <c r="B15" s="79"/>
      <c r="C15" s="18" t="s">
        <v>45</v>
      </c>
      <c r="D15" s="5">
        <v>1</v>
      </c>
      <c r="E15" s="82"/>
      <c r="F15" s="85"/>
      <c r="G15" s="74"/>
      <c r="H15" s="71"/>
      <c r="I15" s="35"/>
      <c r="J15" s="35"/>
      <c r="K15" s="35"/>
      <c r="L15" s="38"/>
      <c r="M15" s="59"/>
    </row>
    <row r="16" spans="1:13" ht="30.75" thickBot="1">
      <c r="A16" s="87"/>
      <c r="B16" s="79"/>
      <c r="C16" s="32" t="s">
        <v>99</v>
      </c>
      <c r="D16" s="5">
        <v>10</v>
      </c>
      <c r="E16" s="82"/>
      <c r="F16" s="85"/>
      <c r="G16" s="74"/>
      <c r="H16" s="71"/>
      <c r="I16" s="35"/>
      <c r="J16" s="35"/>
      <c r="K16" s="35"/>
      <c r="L16" s="38"/>
      <c r="M16" s="59"/>
    </row>
    <row r="17" spans="1:13" ht="30.75" thickBot="1">
      <c r="A17" s="87"/>
      <c r="B17" s="80"/>
      <c r="C17" s="19" t="s">
        <v>46</v>
      </c>
      <c r="D17" s="6">
        <v>1</v>
      </c>
      <c r="E17" s="83"/>
      <c r="F17" s="86"/>
      <c r="G17" s="75"/>
      <c r="H17" s="72"/>
      <c r="I17" s="36"/>
      <c r="J17" s="36"/>
      <c r="K17" s="36"/>
      <c r="L17" s="39"/>
      <c r="M17" s="60"/>
    </row>
    <row r="18" spans="1:13" ht="16.5" thickBot="1">
      <c r="A18" s="87" t="s">
        <v>31</v>
      </c>
      <c r="B18" s="61" t="s">
        <v>0</v>
      </c>
      <c r="C18" s="17" t="s">
        <v>26</v>
      </c>
      <c r="D18" s="4" t="s">
        <v>1</v>
      </c>
      <c r="E18" s="64" t="s">
        <v>22</v>
      </c>
      <c r="F18" s="67">
        <v>190</v>
      </c>
      <c r="G18" s="55"/>
      <c r="H18" s="70"/>
      <c r="I18" s="34">
        <f>G18*(H18+1)</f>
        <v>0</v>
      </c>
      <c r="J18" s="34">
        <f>G18*F18</f>
        <v>0</v>
      </c>
      <c r="K18" s="34">
        <f>I18*F18</f>
        <v>0</v>
      </c>
      <c r="L18" s="37"/>
      <c r="M18" s="58"/>
    </row>
    <row r="19" spans="1:13" ht="16.5" thickBot="1">
      <c r="A19" s="87"/>
      <c r="B19" s="62"/>
      <c r="C19" s="18" t="s">
        <v>14</v>
      </c>
      <c r="D19" s="5">
        <v>1</v>
      </c>
      <c r="E19" s="65"/>
      <c r="F19" s="68"/>
      <c r="G19" s="56"/>
      <c r="H19" s="71"/>
      <c r="I19" s="35"/>
      <c r="J19" s="35"/>
      <c r="K19" s="35"/>
      <c r="L19" s="38"/>
      <c r="M19" s="59"/>
    </row>
    <row r="20" spans="1:13" ht="16.5" thickBot="1">
      <c r="A20" s="87"/>
      <c r="B20" s="62"/>
      <c r="C20" s="18" t="s">
        <v>15</v>
      </c>
      <c r="D20" s="5">
        <v>2</v>
      </c>
      <c r="E20" s="65"/>
      <c r="F20" s="68"/>
      <c r="G20" s="56"/>
      <c r="H20" s="71"/>
      <c r="I20" s="35"/>
      <c r="J20" s="35"/>
      <c r="K20" s="35"/>
      <c r="L20" s="38"/>
      <c r="M20" s="59"/>
    </row>
    <row r="21" spans="1:13" ht="16.5" thickBot="1">
      <c r="A21" s="87"/>
      <c r="B21" s="62"/>
      <c r="C21" s="18" t="s">
        <v>47</v>
      </c>
      <c r="D21" s="5">
        <v>30</v>
      </c>
      <c r="E21" s="65"/>
      <c r="F21" s="68"/>
      <c r="G21" s="56"/>
      <c r="H21" s="71"/>
      <c r="I21" s="35"/>
      <c r="J21" s="35"/>
      <c r="K21" s="35"/>
      <c r="L21" s="38"/>
      <c r="M21" s="59"/>
    </row>
    <row r="22" spans="1:13" ht="16.5" thickBot="1">
      <c r="A22" s="87"/>
      <c r="B22" s="62"/>
      <c r="C22" s="18" t="s">
        <v>16</v>
      </c>
      <c r="D22" s="5">
        <v>20</v>
      </c>
      <c r="E22" s="65"/>
      <c r="F22" s="68"/>
      <c r="G22" s="56"/>
      <c r="H22" s="71"/>
      <c r="I22" s="35"/>
      <c r="J22" s="35"/>
      <c r="K22" s="35"/>
      <c r="L22" s="38"/>
      <c r="M22" s="59"/>
    </row>
    <row r="23" spans="1:13" ht="16.5" thickBot="1">
      <c r="A23" s="87"/>
      <c r="B23" s="62"/>
      <c r="C23" s="18" t="s">
        <v>17</v>
      </c>
      <c r="D23" s="5">
        <v>1</v>
      </c>
      <c r="E23" s="65"/>
      <c r="F23" s="68"/>
      <c r="G23" s="56"/>
      <c r="H23" s="71"/>
      <c r="I23" s="35"/>
      <c r="J23" s="35"/>
      <c r="K23" s="35"/>
      <c r="L23" s="38"/>
      <c r="M23" s="59"/>
    </row>
    <row r="24" spans="1:13" ht="16.5" thickBot="1">
      <c r="A24" s="87"/>
      <c r="B24" s="62"/>
      <c r="C24" s="18" t="s">
        <v>40</v>
      </c>
      <c r="D24" s="5">
        <v>1</v>
      </c>
      <c r="E24" s="65"/>
      <c r="F24" s="68"/>
      <c r="G24" s="56"/>
      <c r="H24" s="71"/>
      <c r="I24" s="35"/>
      <c r="J24" s="35"/>
      <c r="K24" s="35"/>
      <c r="L24" s="38"/>
      <c r="M24" s="59"/>
    </row>
    <row r="25" spans="1:13" ht="16.5" thickBot="1">
      <c r="A25" s="87"/>
      <c r="B25" s="62"/>
      <c r="C25" s="18" t="s">
        <v>8</v>
      </c>
      <c r="D25" s="5">
        <v>4</v>
      </c>
      <c r="E25" s="65"/>
      <c r="F25" s="68"/>
      <c r="G25" s="56"/>
      <c r="H25" s="71"/>
      <c r="I25" s="35"/>
      <c r="J25" s="35"/>
      <c r="K25" s="35"/>
      <c r="L25" s="38"/>
      <c r="M25" s="59"/>
    </row>
    <row r="26" spans="1:13" ht="16.5" thickBot="1">
      <c r="A26" s="87"/>
      <c r="B26" s="62"/>
      <c r="C26" s="18" t="s">
        <v>48</v>
      </c>
      <c r="D26" s="5">
        <v>2</v>
      </c>
      <c r="E26" s="65"/>
      <c r="F26" s="68"/>
      <c r="G26" s="56"/>
      <c r="H26" s="71"/>
      <c r="I26" s="35"/>
      <c r="J26" s="35"/>
      <c r="K26" s="35"/>
      <c r="L26" s="38"/>
      <c r="M26" s="59"/>
    </row>
    <row r="27" spans="1:13" ht="16.5" thickBot="1">
      <c r="A27" s="87"/>
      <c r="B27" s="62"/>
      <c r="C27" s="18" t="s">
        <v>49</v>
      </c>
      <c r="D27" s="5">
        <v>1</v>
      </c>
      <c r="E27" s="65"/>
      <c r="F27" s="68"/>
      <c r="G27" s="56"/>
      <c r="H27" s="71"/>
      <c r="I27" s="35"/>
      <c r="J27" s="35"/>
      <c r="K27" s="35"/>
      <c r="L27" s="38"/>
      <c r="M27" s="59"/>
    </row>
    <row r="28" spans="1:13" ht="45.75" thickBot="1">
      <c r="A28" s="87"/>
      <c r="B28" s="62"/>
      <c r="C28" s="18" t="s">
        <v>50</v>
      </c>
      <c r="D28" s="5">
        <v>1</v>
      </c>
      <c r="E28" s="65"/>
      <c r="F28" s="68"/>
      <c r="G28" s="56"/>
      <c r="H28" s="71"/>
      <c r="I28" s="35"/>
      <c r="J28" s="35"/>
      <c r="K28" s="35"/>
      <c r="L28" s="38"/>
      <c r="M28" s="59"/>
    </row>
    <row r="29" spans="1:13" ht="30.75" thickBot="1">
      <c r="A29" s="87"/>
      <c r="B29" s="62"/>
      <c r="C29" s="18" t="s">
        <v>46</v>
      </c>
      <c r="D29" s="5">
        <v>1</v>
      </c>
      <c r="E29" s="65"/>
      <c r="F29" s="68"/>
      <c r="G29" s="56"/>
      <c r="H29" s="71"/>
      <c r="I29" s="35"/>
      <c r="J29" s="35"/>
      <c r="K29" s="35"/>
      <c r="L29" s="38"/>
      <c r="M29" s="59"/>
    </row>
    <row r="30" spans="1:13" ht="16.5" thickBot="1">
      <c r="A30" s="87"/>
      <c r="B30" s="62"/>
      <c r="C30" s="18" t="s">
        <v>18</v>
      </c>
      <c r="D30" s="5">
        <v>2</v>
      </c>
      <c r="E30" s="65"/>
      <c r="F30" s="68"/>
      <c r="G30" s="56"/>
      <c r="H30" s="71"/>
      <c r="I30" s="35"/>
      <c r="J30" s="35"/>
      <c r="K30" s="35"/>
      <c r="L30" s="38"/>
      <c r="M30" s="59"/>
    </row>
    <row r="31" spans="1:13" ht="16.5" thickBot="1">
      <c r="A31" s="87" t="s">
        <v>32</v>
      </c>
      <c r="B31" s="61" t="s">
        <v>19</v>
      </c>
      <c r="C31" s="17" t="s">
        <v>26</v>
      </c>
      <c r="D31" s="4" t="s">
        <v>1</v>
      </c>
      <c r="E31" s="64" t="s">
        <v>22</v>
      </c>
      <c r="F31" s="67">
        <v>294</v>
      </c>
      <c r="G31" s="73"/>
      <c r="H31" s="70"/>
      <c r="I31" s="34">
        <f>G31*(H31+1)</f>
        <v>0</v>
      </c>
      <c r="J31" s="34">
        <f>G31*F31</f>
        <v>0</v>
      </c>
      <c r="K31" s="34">
        <f>I31*F31</f>
        <v>0</v>
      </c>
      <c r="L31" s="37"/>
      <c r="M31" s="58"/>
    </row>
    <row r="32" spans="1:13" ht="16.5" thickBot="1">
      <c r="A32" s="87"/>
      <c r="B32" s="62"/>
      <c r="C32" s="18" t="s">
        <v>7</v>
      </c>
      <c r="D32" s="5">
        <v>1</v>
      </c>
      <c r="E32" s="65"/>
      <c r="F32" s="68"/>
      <c r="G32" s="74"/>
      <c r="H32" s="71"/>
      <c r="I32" s="35"/>
      <c r="J32" s="35"/>
      <c r="K32" s="35"/>
      <c r="L32" s="38"/>
      <c r="M32" s="59"/>
    </row>
    <row r="33" spans="1:13" ht="16.5" thickBot="1">
      <c r="A33" s="87"/>
      <c r="B33" s="62"/>
      <c r="C33" s="18" t="s">
        <v>9</v>
      </c>
      <c r="D33" s="5">
        <v>2</v>
      </c>
      <c r="E33" s="65"/>
      <c r="F33" s="68"/>
      <c r="G33" s="74"/>
      <c r="H33" s="71"/>
      <c r="I33" s="35"/>
      <c r="J33" s="35"/>
      <c r="K33" s="35"/>
      <c r="L33" s="38"/>
      <c r="M33" s="59"/>
    </row>
    <row r="34" spans="1:13" ht="16.5" thickBot="1">
      <c r="A34" s="87"/>
      <c r="B34" s="62"/>
      <c r="C34" s="18" t="s">
        <v>40</v>
      </c>
      <c r="D34" s="5">
        <v>1</v>
      </c>
      <c r="E34" s="65"/>
      <c r="F34" s="68"/>
      <c r="G34" s="74"/>
      <c r="H34" s="71"/>
      <c r="I34" s="35"/>
      <c r="J34" s="35"/>
      <c r="K34" s="35"/>
      <c r="L34" s="38"/>
      <c r="M34" s="59"/>
    </row>
    <row r="35" spans="1:13" ht="60.75" thickBot="1">
      <c r="A35" s="87"/>
      <c r="B35" s="62"/>
      <c r="C35" s="18" t="s">
        <v>42</v>
      </c>
      <c r="D35" s="5">
        <v>1</v>
      </c>
      <c r="E35" s="65"/>
      <c r="F35" s="68"/>
      <c r="G35" s="74"/>
      <c r="H35" s="71"/>
      <c r="I35" s="35"/>
      <c r="J35" s="35"/>
      <c r="K35" s="35"/>
      <c r="L35" s="38"/>
      <c r="M35" s="59"/>
    </row>
    <row r="36" spans="1:13" ht="30.75" thickBot="1">
      <c r="A36" s="87"/>
      <c r="B36" s="62"/>
      <c r="C36" s="32" t="s">
        <v>99</v>
      </c>
      <c r="D36" s="33">
        <v>5</v>
      </c>
      <c r="E36" s="65"/>
      <c r="F36" s="68"/>
      <c r="G36" s="74"/>
      <c r="H36" s="71"/>
      <c r="I36" s="35"/>
      <c r="J36" s="35"/>
      <c r="K36" s="35"/>
      <c r="L36" s="38"/>
      <c r="M36" s="59"/>
    </row>
    <row r="37" spans="1:13" ht="16.5" thickBot="1">
      <c r="A37" s="87"/>
      <c r="B37" s="62"/>
      <c r="C37" s="32" t="s">
        <v>100</v>
      </c>
      <c r="D37" s="33">
        <v>20</v>
      </c>
      <c r="E37" s="65"/>
      <c r="F37" s="68"/>
      <c r="G37" s="74"/>
      <c r="H37" s="71"/>
      <c r="I37" s="35"/>
      <c r="J37" s="35"/>
      <c r="K37" s="35"/>
      <c r="L37" s="38"/>
      <c r="M37" s="59"/>
    </row>
    <row r="38" spans="1:13" ht="16.5" thickBot="1">
      <c r="A38" s="87"/>
      <c r="B38" s="62"/>
      <c r="C38" s="32" t="s">
        <v>98</v>
      </c>
      <c r="D38" s="33">
        <v>1</v>
      </c>
      <c r="E38" s="65"/>
      <c r="F38" s="68"/>
      <c r="G38" s="74"/>
      <c r="H38" s="71"/>
      <c r="I38" s="35"/>
      <c r="J38" s="35"/>
      <c r="K38" s="35"/>
      <c r="L38" s="38"/>
      <c r="M38" s="59"/>
    </row>
    <row r="39" spans="1:13" ht="30.75" thickBot="1">
      <c r="A39" s="87"/>
      <c r="B39" s="63"/>
      <c r="C39" s="19" t="s">
        <v>46</v>
      </c>
      <c r="D39" s="6">
        <v>1</v>
      </c>
      <c r="E39" s="66"/>
      <c r="F39" s="69"/>
      <c r="G39" s="75"/>
      <c r="H39" s="72"/>
      <c r="I39" s="36"/>
      <c r="J39" s="36"/>
      <c r="K39" s="36"/>
      <c r="L39" s="39"/>
      <c r="M39" s="60"/>
    </row>
    <row r="40" spans="1:13" ht="16.5" thickBot="1">
      <c r="A40" s="87" t="s">
        <v>33</v>
      </c>
      <c r="B40" s="61" t="s">
        <v>20</v>
      </c>
      <c r="C40" s="17" t="s">
        <v>26</v>
      </c>
      <c r="D40" s="4" t="s">
        <v>1</v>
      </c>
      <c r="E40" s="64" t="s">
        <v>22</v>
      </c>
      <c r="F40" s="67">
        <v>72</v>
      </c>
      <c r="G40" s="55"/>
      <c r="H40" s="70"/>
      <c r="I40" s="34">
        <f>G40*(H40+1)</f>
        <v>0</v>
      </c>
      <c r="J40" s="34">
        <f>G40*F40</f>
        <v>0</v>
      </c>
      <c r="K40" s="34">
        <f>I40*F40</f>
        <v>0</v>
      </c>
      <c r="L40" s="37"/>
      <c r="M40" s="58"/>
    </row>
    <row r="41" spans="1:13" ht="16.5" thickBot="1">
      <c r="A41" s="87"/>
      <c r="B41" s="62"/>
      <c r="C41" s="18" t="s">
        <v>8</v>
      </c>
      <c r="D41" s="5">
        <v>4</v>
      </c>
      <c r="E41" s="65"/>
      <c r="F41" s="68"/>
      <c r="G41" s="56"/>
      <c r="H41" s="71"/>
      <c r="I41" s="35"/>
      <c r="J41" s="35"/>
      <c r="K41" s="35"/>
      <c r="L41" s="38"/>
      <c r="M41" s="59"/>
    </row>
    <row r="42" spans="1:13" ht="16.5" thickBot="1">
      <c r="A42" s="87"/>
      <c r="B42" s="62"/>
      <c r="C42" s="18" t="s">
        <v>7</v>
      </c>
      <c r="D42" s="5">
        <v>2</v>
      </c>
      <c r="E42" s="65"/>
      <c r="F42" s="68"/>
      <c r="G42" s="56"/>
      <c r="H42" s="71"/>
      <c r="I42" s="35"/>
      <c r="J42" s="35"/>
      <c r="K42" s="35"/>
      <c r="L42" s="38"/>
      <c r="M42" s="59"/>
    </row>
    <row r="43" spans="1:13" ht="16.5" thickBot="1">
      <c r="A43" s="87"/>
      <c r="B43" s="62"/>
      <c r="C43" s="18" t="s">
        <v>9</v>
      </c>
      <c r="D43" s="5">
        <v>2</v>
      </c>
      <c r="E43" s="65"/>
      <c r="F43" s="68"/>
      <c r="G43" s="56"/>
      <c r="H43" s="71"/>
      <c r="I43" s="35"/>
      <c r="J43" s="35"/>
      <c r="K43" s="35"/>
      <c r="L43" s="38"/>
      <c r="M43" s="59"/>
    </row>
    <row r="44" spans="1:13" ht="16.5" thickBot="1">
      <c r="A44" s="87"/>
      <c r="B44" s="62"/>
      <c r="C44" s="18" t="s">
        <v>40</v>
      </c>
      <c r="D44" s="5">
        <v>1</v>
      </c>
      <c r="E44" s="65"/>
      <c r="F44" s="68"/>
      <c r="G44" s="56"/>
      <c r="H44" s="71"/>
      <c r="I44" s="35"/>
      <c r="J44" s="35"/>
      <c r="K44" s="35"/>
      <c r="L44" s="38"/>
      <c r="M44" s="59"/>
    </row>
    <row r="45" spans="1:13" ht="16.5" thickBot="1">
      <c r="A45" s="87"/>
      <c r="B45" s="62"/>
      <c r="C45" s="32" t="s">
        <v>100</v>
      </c>
      <c r="D45" s="5">
        <v>20</v>
      </c>
      <c r="E45" s="65"/>
      <c r="F45" s="68"/>
      <c r="G45" s="56"/>
      <c r="H45" s="71"/>
      <c r="I45" s="35"/>
      <c r="J45" s="35"/>
      <c r="K45" s="35"/>
      <c r="L45" s="38"/>
      <c r="M45" s="59"/>
    </row>
    <row r="46" spans="1:13" ht="30.75" thickBot="1">
      <c r="A46" s="87"/>
      <c r="B46" s="62"/>
      <c r="C46" s="18" t="s">
        <v>99</v>
      </c>
      <c r="D46" s="5">
        <v>5</v>
      </c>
      <c r="E46" s="65"/>
      <c r="F46" s="68"/>
      <c r="G46" s="56"/>
      <c r="H46" s="71"/>
      <c r="I46" s="35"/>
      <c r="J46" s="35"/>
      <c r="K46" s="35"/>
      <c r="L46" s="38"/>
      <c r="M46" s="59"/>
    </row>
    <row r="47" spans="1:13" ht="16.5" thickBot="1">
      <c r="A47" s="87"/>
      <c r="B47" s="62"/>
      <c r="C47" s="32" t="s">
        <v>98</v>
      </c>
      <c r="D47" s="33">
        <v>1</v>
      </c>
      <c r="E47" s="65"/>
      <c r="F47" s="68"/>
      <c r="G47" s="56"/>
      <c r="H47" s="71"/>
      <c r="I47" s="35"/>
      <c r="J47" s="35"/>
      <c r="K47" s="35"/>
      <c r="L47" s="38"/>
      <c r="M47" s="59"/>
    </row>
    <row r="48" spans="1:13" ht="30.75" thickBot="1">
      <c r="A48" s="87"/>
      <c r="B48" s="62"/>
      <c r="C48" s="18" t="s">
        <v>41</v>
      </c>
      <c r="D48" s="5">
        <v>1</v>
      </c>
      <c r="E48" s="65"/>
      <c r="F48" s="68"/>
      <c r="G48" s="56"/>
      <c r="H48" s="71"/>
      <c r="I48" s="35"/>
      <c r="J48" s="35"/>
      <c r="K48" s="35"/>
      <c r="L48" s="38"/>
      <c r="M48" s="59"/>
    </row>
    <row r="49" spans="1:13" ht="30.75" thickBot="1">
      <c r="A49" s="87"/>
      <c r="B49" s="63"/>
      <c r="C49" s="19" t="s">
        <v>46</v>
      </c>
      <c r="D49" s="6">
        <v>2</v>
      </c>
      <c r="E49" s="66"/>
      <c r="F49" s="69"/>
      <c r="G49" s="57"/>
      <c r="H49" s="72"/>
      <c r="I49" s="36"/>
      <c r="J49" s="36"/>
      <c r="K49" s="36"/>
      <c r="L49" s="39"/>
      <c r="M49" s="60"/>
    </row>
    <row r="50" spans="1:13" ht="16.5" thickBot="1">
      <c r="A50" s="87" t="s">
        <v>34</v>
      </c>
      <c r="B50" s="61" t="s">
        <v>21</v>
      </c>
      <c r="C50" s="17" t="s">
        <v>26</v>
      </c>
      <c r="D50" s="4" t="s">
        <v>1</v>
      </c>
      <c r="E50" s="64" t="s">
        <v>22</v>
      </c>
      <c r="F50" s="67">
        <v>130</v>
      </c>
      <c r="G50" s="73"/>
      <c r="H50" s="70"/>
      <c r="I50" s="34">
        <f>G50*(H50+1)</f>
        <v>0</v>
      </c>
      <c r="J50" s="34">
        <f>G50*F50</f>
        <v>0</v>
      </c>
      <c r="K50" s="34">
        <f>I50*F50</f>
        <v>0</v>
      </c>
      <c r="L50" s="37"/>
      <c r="M50" s="58"/>
    </row>
    <row r="51" spans="1:13" ht="16.5" thickBot="1">
      <c r="A51" s="87"/>
      <c r="B51" s="62"/>
      <c r="C51" s="18" t="s">
        <v>8</v>
      </c>
      <c r="D51" s="5">
        <v>4</v>
      </c>
      <c r="E51" s="65"/>
      <c r="F51" s="68"/>
      <c r="G51" s="74"/>
      <c r="H51" s="71"/>
      <c r="I51" s="35"/>
      <c r="J51" s="35"/>
      <c r="K51" s="35"/>
      <c r="L51" s="38"/>
      <c r="M51" s="59"/>
    </row>
    <row r="52" spans="1:13" ht="16.5" thickBot="1">
      <c r="A52" s="87"/>
      <c r="B52" s="62"/>
      <c r="C52" s="18" t="s">
        <v>7</v>
      </c>
      <c r="D52" s="5">
        <v>1</v>
      </c>
      <c r="E52" s="65"/>
      <c r="F52" s="68"/>
      <c r="G52" s="74"/>
      <c r="H52" s="71"/>
      <c r="I52" s="35"/>
      <c r="J52" s="35"/>
      <c r="K52" s="35"/>
      <c r="L52" s="38"/>
      <c r="M52" s="59"/>
    </row>
    <row r="53" spans="1:13" ht="16.5" thickBot="1">
      <c r="A53" s="87"/>
      <c r="B53" s="62"/>
      <c r="C53" s="18" t="s">
        <v>9</v>
      </c>
      <c r="D53" s="5">
        <v>2</v>
      </c>
      <c r="E53" s="65"/>
      <c r="F53" s="68"/>
      <c r="G53" s="74"/>
      <c r="H53" s="71"/>
      <c r="I53" s="35"/>
      <c r="J53" s="35"/>
      <c r="K53" s="35"/>
      <c r="L53" s="38"/>
      <c r="M53" s="59"/>
    </row>
    <row r="54" spans="1:13" ht="16.5" thickBot="1">
      <c r="A54" s="87"/>
      <c r="B54" s="62"/>
      <c r="C54" s="18" t="s">
        <v>40</v>
      </c>
      <c r="D54" s="5">
        <v>1</v>
      </c>
      <c r="E54" s="65"/>
      <c r="F54" s="68"/>
      <c r="G54" s="74"/>
      <c r="H54" s="71"/>
      <c r="I54" s="35"/>
      <c r="J54" s="35"/>
      <c r="K54" s="35"/>
      <c r="L54" s="38"/>
      <c r="M54" s="59"/>
    </row>
    <row r="55" spans="1:13" ht="45.75" thickBot="1">
      <c r="A55" s="87"/>
      <c r="B55" s="62"/>
      <c r="C55" s="18" t="s">
        <v>104</v>
      </c>
      <c r="D55" s="5">
        <v>1</v>
      </c>
      <c r="E55" s="65"/>
      <c r="F55" s="68"/>
      <c r="G55" s="74"/>
      <c r="H55" s="71"/>
      <c r="I55" s="35"/>
      <c r="J55" s="35"/>
      <c r="K55" s="35"/>
      <c r="L55" s="38"/>
      <c r="M55" s="59"/>
    </row>
    <row r="56" spans="1:13" ht="30.75" thickBot="1">
      <c r="A56" s="87"/>
      <c r="B56" s="62"/>
      <c r="C56" s="18" t="s">
        <v>103</v>
      </c>
      <c r="D56" s="5">
        <v>1</v>
      </c>
      <c r="E56" s="65"/>
      <c r="F56" s="68"/>
      <c r="G56" s="74"/>
      <c r="H56" s="71"/>
      <c r="I56" s="35"/>
      <c r="J56" s="35"/>
      <c r="K56" s="35"/>
      <c r="L56" s="38"/>
      <c r="M56" s="59"/>
    </row>
    <row r="57" spans="1:13" ht="16.5" thickBot="1">
      <c r="A57" s="87"/>
      <c r="B57" s="62"/>
      <c r="C57" s="32" t="s">
        <v>98</v>
      </c>
      <c r="D57" s="33">
        <v>1</v>
      </c>
      <c r="E57" s="65"/>
      <c r="F57" s="68"/>
      <c r="G57" s="74"/>
      <c r="H57" s="71"/>
      <c r="I57" s="35"/>
      <c r="J57" s="35"/>
      <c r="K57" s="35"/>
      <c r="L57" s="38"/>
      <c r="M57" s="59"/>
    </row>
    <row r="58" spans="1:13" ht="16.5" thickBot="1">
      <c r="A58" s="87"/>
      <c r="B58" s="62"/>
      <c r="C58" s="32" t="s">
        <v>100</v>
      </c>
      <c r="D58" s="33">
        <v>20</v>
      </c>
      <c r="E58" s="65"/>
      <c r="F58" s="68"/>
      <c r="G58" s="74"/>
      <c r="H58" s="71"/>
      <c r="I58" s="35"/>
      <c r="J58" s="35"/>
      <c r="K58" s="35"/>
      <c r="L58" s="38"/>
      <c r="M58" s="59"/>
    </row>
    <row r="59" spans="1:13" ht="30.75" thickBot="1">
      <c r="A59" s="87"/>
      <c r="B59" s="62"/>
      <c r="C59" s="18" t="s">
        <v>99</v>
      </c>
      <c r="D59" s="33">
        <v>10</v>
      </c>
      <c r="E59" s="65"/>
      <c r="F59" s="68"/>
      <c r="G59" s="74"/>
      <c r="H59" s="71"/>
      <c r="I59" s="35"/>
      <c r="J59" s="35"/>
      <c r="K59" s="35"/>
      <c r="L59" s="38"/>
      <c r="M59" s="59"/>
    </row>
    <row r="60" spans="1:13" ht="30.75" thickBot="1">
      <c r="A60" s="87"/>
      <c r="B60" s="63"/>
      <c r="C60" s="19" t="s">
        <v>46</v>
      </c>
      <c r="D60" s="6">
        <v>1</v>
      </c>
      <c r="E60" s="66"/>
      <c r="F60" s="69"/>
      <c r="G60" s="75"/>
      <c r="H60" s="72"/>
      <c r="I60" s="36"/>
      <c r="J60" s="36"/>
      <c r="K60" s="36"/>
      <c r="L60" s="39"/>
      <c r="M60" s="60"/>
    </row>
    <row r="61" spans="1:13" ht="16.5" thickBot="1">
      <c r="A61" s="87" t="s">
        <v>65</v>
      </c>
      <c r="B61" s="102" t="s">
        <v>38</v>
      </c>
      <c r="C61" s="20" t="s">
        <v>26</v>
      </c>
      <c r="D61" s="7" t="s">
        <v>1</v>
      </c>
      <c r="E61" s="104" t="s">
        <v>22</v>
      </c>
      <c r="F61" s="106">
        <v>550</v>
      </c>
      <c r="G61" s="108"/>
      <c r="H61" s="71"/>
      <c r="I61" s="34">
        <f>G61*(H61+1)</f>
        <v>0</v>
      </c>
      <c r="J61" s="34">
        <f>G61*F61</f>
        <v>0</v>
      </c>
      <c r="K61" s="34">
        <f>I61*F61</f>
        <v>0</v>
      </c>
      <c r="L61" s="37"/>
      <c r="M61" s="100"/>
    </row>
    <row r="62" spans="1:13" ht="16.5" thickBot="1">
      <c r="A62" s="87"/>
      <c r="B62" s="62"/>
      <c r="C62" s="18" t="s">
        <v>51</v>
      </c>
      <c r="D62" s="5">
        <v>1</v>
      </c>
      <c r="E62" s="65"/>
      <c r="F62" s="68"/>
      <c r="G62" s="56"/>
      <c r="H62" s="71"/>
      <c r="I62" s="35"/>
      <c r="J62" s="35"/>
      <c r="K62" s="35"/>
      <c r="L62" s="38"/>
      <c r="M62" s="100"/>
    </row>
    <row r="63" spans="1:13" ht="16.5" thickBot="1">
      <c r="A63" s="87"/>
      <c r="B63" s="62"/>
      <c r="C63" s="18" t="s">
        <v>52</v>
      </c>
      <c r="D63" s="5">
        <v>1</v>
      </c>
      <c r="E63" s="65"/>
      <c r="F63" s="68"/>
      <c r="G63" s="56"/>
      <c r="H63" s="71"/>
      <c r="I63" s="35"/>
      <c r="J63" s="35"/>
      <c r="K63" s="35"/>
      <c r="L63" s="38"/>
      <c r="M63" s="100"/>
    </row>
    <row r="64" spans="1:13" ht="16.5" thickBot="1">
      <c r="A64" s="87"/>
      <c r="B64" s="62"/>
      <c r="C64" s="18" t="s">
        <v>10</v>
      </c>
      <c r="D64" s="5">
        <v>1</v>
      </c>
      <c r="E64" s="65"/>
      <c r="F64" s="68"/>
      <c r="G64" s="56"/>
      <c r="H64" s="71"/>
      <c r="I64" s="35"/>
      <c r="J64" s="35"/>
      <c r="K64" s="35"/>
      <c r="L64" s="38"/>
      <c r="M64" s="100"/>
    </row>
    <row r="65" spans="1:13" ht="16.5" thickBot="1">
      <c r="A65" s="87"/>
      <c r="B65" s="62"/>
      <c r="C65" s="18" t="s">
        <v>11</v>
      </c>
      <c r="D65" s="5">
        <v>10</v>
      </c>
      <c r="E65" s="65"/>
      <c r="F65" s="68"/>
      <c r="G65" s="56"/>
      <c r="H65" s="71"/>
      <c r="I65" s="35"/>
      <c r="J65" s="35"/>
      <c r="K65" s="35"/>
      <c r="L65" s="38"/>
      <c r="M65" s="100"/>
    </row>
    <row r="66" spans="1:13" ht="16.5" thickBot="1">
      <c r="A66" s="87"/>
      <c r="B66" s="62"/>
      <c r="C66" s="18" t="s">
        <v>12</v>
      </c>
      <c r="D66" s="5">
        <v>10</v>
      </c>
      <c r="E66" s="65"/>
      <c r="F66" s="68"/>
      <c r="G66" s="56"/>
      <c r="H66" s="71"/>
      <c r="I66" s="35"/>
      <c r="J66" s="35"/>
      <c r="K66" s="35"/>
      <c r="L66" s="38"/>
      <c r="M66" s="100"/>
    </row>
    <row r="67" spans="1:13" ht="30.75" thickBot="1">
      <c r="A67" s="87"/>
      <c r="B67" s="62"/>
      <c r="C67" s="18" t="s">
        <v>53</v>
      </c>
      <c r="D67" s="5">
        <v>2</v>
      </c>
      <c r="E67" s="65"/>
      <c r="F67" s="68"/>
      <c r="G67" s="56"/>
      <c r="H67" s="71"/>
      <c r="I67" s="35"/>
      <c r="J67" s="35"/>
      <c r="K67" s="35"/>
      <c r="L67" s="38"/>
      <c r="M67" s="100"/>
    </row>
    <row r="68" spans="1:13" ht="16.5" thickBot="1">
      <c r="A68" s="87"/>
      <c r="B68" s="103"/>
      <c r="C68" s="21" t="s">
        <v>54</v>
      </c>
      <c r="D68" s="8">
        <v>1</v>
      </c>
      <c r="E68" s="105"/>
      <c r="F68" s="107"/>
      <c r="G68" s="109"/>
      <c r="H68" s="110"/>
      <c r="I68" s="36"/>
      <c r="J68" s="36"/>
      <c r="K68" s="36"/>
      <c r="L68" s="39"/>
      <c r="M68" s="101"/>
    </row>
    <row r="69" spans="1:13" ht="16.5" thickBot="1">
      <c r="A69" s="87" t="s">
        <v>35</v>
      </c>
      <c r="B69" s="61" t="s">
        <v>66</v>
      </c>
      <c r="C69" s="22" t="s">
        <v>26</v>
      </c>
      <c r="D69" s="9" t="s">
        <v>1</v>
      </c>
      <c r="E69" s="64" t="s">
        <v>22</v>
      </c>
      <c r="F69" s="67">
        <v>252</v>
      </c>
      <c r="G69" s="55"/>
      <c r="H69" s="70"/>
      <c r="I69" s="34">
        <f>G69*(H69+1)</f>
        <v>0</v>
      </c>
      <c r="J69" s="34">
        <f>G69*F69</f>
        <v>0</v>
      </c>
      <c r="K69" s="34">
        <f>I69*F69</f>
        <v>0</v>
      </c>
      <c r="L69" s="37"/>
      <c r="M69" s="58"/>
    </row>
    <row r="70" spans="1:13" ht="16.5" thickBot="1">
      <c r="A70" s="87"/>
      <c r="B70" s="62"/>
      <c r="C70" s="18" t="s">
        <v>40</v>
      </c>
      <c r="D70" s="5">
        <v>1</v>
      </c>
      <c r="E70" s="65"/>
      <c r="F70" s="68"/>
      <c r="G70" s="56"/>
      <c r="H70" s="71"/>
      <c r="I70" s="35"/>
      <c r="J70" s="35"/>
      <c r="K70" s="35"/>
      <c r="L70" s="38"/>
      <c r="M70" s="59"/>
    </row>
    <row r="71" spans="1:13" ht="16.5" thickBot="1">
      <c r="A71" s="87"/>
      <c r="B71" s="62"/>
      <c r="C71" s="18" t="s">
        <v>79</v>
      </c>
      <c r="D71" s="5">
        <v>3</v>
      </c>
      <c r="E71" s="65"/>
      <c r="F71" s="68"/>
      <c r="G71" s="56"/>
      <c r="H71" s="71"/>
      <c r="I71" s="35"/>
      <c r="J71" s="35"/>
      <c r="K71" s="35"/>
      <c r="L71" s="38"/>
      <c r="M71" s="59"/>
    </row>
    <row r="72" spans="1:13" ht="16.5" thickBot="1">
      <c r="A72" s="87"/>
      <c r="B72" s="62"/>
      <c r="C72" s="18" t="s">
        <v>101</v>
      </c>
      <c r="D72" s="5">
        <v>1</v>
      </c>
      <c r="E72" s="65"/>
      <c r="F72" s="68"/>
      <c r="G72" s="56"/>
      <c r="H72" s="71"/>
      <c r="I72" s="35"/>
      <c r="J72" s="35"/>
      <c r="K72" s="35"/>
      <c r="L72" s="38"/>
      <c r="M72" s="59"/>
    </row>
    <row r="73" spans="1:13" ht="16.5" thickBot="1">
      <c r="A73" s="87"/>
      <c r="B73" s="62"/>
      <c r="C73" s="18" t="s">
        <v>8</v>
      </c>
      <c r="D73" s="5">
        <v>4</v>
      </c>
      <c r="E73" s="65"/>
      <c r="F73" s="68"/>
      <c r="G73" s="56"/>
      <c r="H73" s="71"/>
      <c r="I73" s="35"/>
      <c r="J73" s="35"/>
      <c r="K73" s="35"/>
      <c r="L73" s="38"/>
      <c r="M73" s="59"/>
    </row>
    <row r="74" spans="1:13" ht="16.5" thickBot="1">
      <c r="A74" s="87"/>
      <c r="B74" s="62"/>
      <c r="C74" s="18" t="s">
        <v>55</v>
      </c>
      <c r="D74" s="5">
        <v>1</v>
      </c>
      <c r="E74" s="65"/>
      <c r="F74" s="68"/>
      <c r="G74" s="56"/>
      <c r="H74" s="71"/>
      <c r="I74" s="35"/>
      <c r="J74" s="35"/>
      <c r="K74" s="35"/>
      <c r="L74" s="38"/>
      <c r="M74" s="59"/>
    </row>
    <row r="75" spans="1:13" ht="16.5" thickBot="1">
      <c r="A75" s="87"/>
      <c r="B75" s="62"/>
      <c r="C75" s="18" t="s">
        <v>56</v>
      </c>
      <c r="D75" s="5">
        <v>1</v>
      </c>
      <c r="E75" s="65"/>
      <c r="F75" s="68"/>
      <c r="G75" s="56"/>
      <c r="H75" s="71"/>
      <c r="I75" s="35"/>
      <c r="J75" s="35"/>
      <c r="K75" s="35"/>
      <c r="L75" s="38"/>
      <c r="M75" s="59"/>
    </row>
    <row r="76" spans="1:13" ht="16.5" thickBot="1">
      <c r="A76" s="87"/>
      <c r="B76" s="62"/>
      <c r="C76" s="18" t="s">
        <v>57</v>
      </c>
      <c r="D76" s="5">
        <v>2</v>
      </c>
      <c r="E76" s="65"/>
      <c r="F76" s="68"/>
      <c r="G76" s="56"/>
      <c r="H76" s="71"/>
      <c r="I76" s="35"/>
      <c r="J76" s="35"/>
      <c r="K76" s="35"/>
      <c r="L76" s="38"/>
      <c r="M76" s="59"/>
    </row>
    <row r="77" spans="1:13" ht="30.75" thickBot="1">
      <c r="A77" s="87"/>
      <c r="B77" s="62"/>
      <c r="C77" s="18" t="s">
        <v>58</v>
      </c>
      <c r="D77" s="5">
        <v>1</v>
      </c>
      <c r="E77" s="65"/>
      <c r="F77" s="68"/>
      <c r="G77" s="56"/>
      <c r="H77" s="71"/>
      <c r="I77" s="35"/>
      <c r="J77" s="35"/>
      <c r="K77" s="35"/>
      <c r="L77" s="38"/>
      <c r="M77" s="59"/>
    </row>
    <row r="78" spans="1:13" ht="16.5" thickBot="1">
      <c r="A78" s="87"/>
      <c r="B78" s="62"/>
      <c r="C78" s="32" t="s">
        <v>98</v>
      </c>
      <c r="D78" s="33">
        <v>1</v>
      </c>
      <c r="E78" s="65"/>
      <c r="F78" s="68"/>
      <c r="G78" s="56"/>
      <c r="H78" s="71"/>
      <c r="I78" s="35"/>
      <c r="J78" s="35"/>
      <c r="K78" s="35"/>
      <c r="L78" s="38"/>
      <c r="M78" s="59"/>
    </row>
    <row r="79" spans="1:13" ht="16.5" thickBot="1">
      <c r="A79" s="87"/>
      <c r="B79" s="62"/>
      <c r="C79" s="18" t="s">
        <v>59</v>
      </c>
      <c r="D79" s="5">
        <v>1</v>
      </c>
      <c r="E79" s="65"/>
      <c r="F79" s="68"/>
      <c r="G79" s="56"/>
      <c r="H79" s="71"/>
      <c r="I79" s="35"/>
      <c r="J79" s="35"/>
      <c r="K79" s="35"/>
      <c r="L79" s="38"/>
      <c r="M79" s="59"/>
    </row>
    <row r="80" spans="1:13" ht="45.75" thickBot="1">
      <c r="A80" s="87"/>
      <c r="B80" s="62"/>
      <c r="C80" s="18" t="s">
        <v>60</v>
      </c>
      <c r="D80" s="5">
        <v>1</v>
      </c>
      <c r="E80" s="65"/>
      <c r="F80" s="68"/>
      <c r="G80" s="56"/>
      <c r="H80" s="71"/>
      <c r="I80" s="35"/>
      <c r="J80" s="35"/>
      <c r="K80" s="35"/>
      <c r="L80" s="38"/>
      <c r="M80" s="59"/>
    </row>
    <row r="81" spans="1:13" ht="45.75" thickBot="1">
      <c r="A81" s="87"/>
      <c r="B81" s="62"/>
      <c r="C81" s="18" t="s">
        <v>61</v>
      </c>
      <c r="D81" s="5">
        <v>1</v>
      </c>
      <c r="E81" s="65"/>
      <c r="F81" s="68"/>
      <c r="G81" s="56"/>
      <c r="H81" s="71"/>
      <c r="I81" s="35"/>
      <c r="J81" s="35"/>
      <c r="K81" s="35"/>
      <c r="L81" s="38"/>
      <c r="M81" s="59"/>
    </row>
    <row r="82" spans="1:13" ht="16.5" thickBot="1">
      <c r="A82" s="87"/>
      <c r="B82" s="62"/>
      <c r="C82" s="23" t="s">
        <v>62</v>
      </c>
      <c r="D82" s="6">
        <v>1</v>
      </c>
      <c r="E82" s="65"/>
      <c r="F82" s="68"/>
      <c r="G82" s="56"/>
      <c r="H82" s="71"/>
      <c r="I82" s="36"/>
      <c r="J82" s="36"/>
      <c r="K82" s="36"/>
      <c r="L82" s="39"/>
      <c r="M82" s="59"/>
    </row>
    <row r="83" spans="1:13" ht="16.5" thickBot="1">
      <c r="A83" s="87" t="s">
        <v>67</v>
      </c>
      <c r="B83" s="88" t="s">
        <v>39</v>
      </c>
      <c r="C83" s="22" t="s">
        <v>26</v>
      </c>
      <c r="D83" s="9" t="s">
        <v>1</v>
      </c>
      <c r="E83" s="64" t="s">
        <v>22</v>
      </c>
      <c r="F83" s="67">
        <v>264</v>
      </c>
      <c r="G83" s="55"/>
      <c r="H83" s="70"/>
      <c r="I83" s="34">
        <f>G83*(H83+1)</f>
        <v>0</v>
      </c>
      <c r="J83" s="34">
        <f>G83*F83</f>
        <v>0</v>
      </c>
      <c r="K83" s="34">
        <f>I83*F83</f>
        <v>0</v>
      </c>
      <c r="L83" s="37"/>
      <c r="M83" s="58"/>
    </row>
    <row r="84" spans="1:13" ht="16.5" thickBot="1">
      <c r="A84" s="87"/>
      <c r="B84" s="89"/>
      <c r="C84" s="18" t="s">
        <v>27</v>
      </c>
      <c r="D84" s="5">
        <v>1</v>
      </c>
      <c r="E84" s="65"/>
      <c r="F84" s="68"/>
      <c r="G84" s="56"/>
      <c r="H84" s="71"/>
      <c r="I84" s="35"/>
      <c r="J84" s="35"/>
      <c r="K84" s="35"/>
      <c r="L84" s="38"/>
      <c r="M84" s="59"/>
    </row>
    <row r="85" spans="1:13" ht="16.5" thickBot="1">
      <c r="A85" s="87"/>
      <c r="B85" s="89"/>
      <c r="C85" s="18" t="s">
        <v>28</v>
      </c>
      <c r="D85" s="5">
        <v>2</v>
      </c>
      <c r="E85" s="65"/>
      <c r="F85" s="68"/>
      <c r="G85" s="56"/>
      <c r="H85" s="71"/>
      <c r="I85" s="35"/>
      <c r="J85" s="35"/>
      <c r="K85" s="35"/>
      <c r="L85" s="38"/>
      <c r="M85" s="59"/>
    </row>
    <row r="86" spans="1:13" ht="30.75" thickBot="1">
      <c r="A86" s="87"/>
      <c r="B86" s="89"/>
      <c r="C86" s="18" t="s">
        <v>63</v>
      </c>
      <c r="D86" s="5">
        <v>10</v>
      </c>
      <c r="E86" s="65"/>
      <c r="F86" s="68"/>
      <c r="G86" s="56"/>
      <c r="H86" s="71"/>
      <c r="I86" s="35"/>
      <c r="J86" s="35"/>
      <c r="K86" s="35"/>
      <c r="L86" s="38"/>
      <c r="M86" s="59"/>
    </row>
    <row r="87" spans="1:13" ht="30.75" thickBot="1">
      <c r="A87" s="87"/>
      <c r="B87" s="90"/>
      <c r="C87" s="19" t="s">
        <v>64</v>
      </c>
      <c r="D87" s="6">
        <v>1</v>
      </c>
      <c r="E87" s="66"/>
      <c r="F87" s="69"/>
      <c r="G87" s="57"/>
      <c r="H87" s="72"/>
      <c r="I87" s="36"/>
      <c r="J87" s="36"/>
      <c r="K87" s="36"/>
      <c r="L87" s="39"/>
      <c r="M87" s="60"/>
    </row>
    <row r="88" spans="1:13" ht="15.75">
      <c r="A88" s="120" t="s">
        <v>77</v>
      </c>
      <c r="B88" s="123" t="s">
        <v>96</v>
      </c>
      <c r="C88" s="25" t="s">
        <v>26</v>
      </c>
      <c r="D88" s="9" t="s">
        <v>1</v>
      </c>
      <c r="E88" s="124" t="s">
        <v>22</v>
      </c>
      <c r="F88" s="125">
        <v>200</v>
      </c>
      <c r="G88" s="126"/>
      <c r="H88" s="129"/>
      <c r="I88" s="34">
        <f>G88*(1+H88)</f>
        <v>0</v>
      </c>
      <c r="J88" s="130">
        <f>G88*F88</f>
        <v>0</v>
      </c>
      <c r="K88" s="34">
        <f>I88*F88</f>
        <v>0</v>
      </c>
      <c r="L88" s="37"/>
      <c r="M88" s="58"/>
    </row>
    <row r="89" spans="1:13" ht="15">
      <c r="A89" s="121"/>
      <c r="B89" s="116"/>
      <c r="C89" s="26" t="s">
        <v>78</v>
      </c>
      <c r="D89" s="27">
        <v>1</v>
      </c>
      <c r="E89" s="116"/>
      <c r="F89" s="116"/>
      <c r="G89" s="127"/>
      <c r="H89" s="71"/>
      <c r="I89" s="35"/>
      <c r="J89" s="118"/>
      <c r="K89" s="35"/>
      <c r="L89" s="38"/>
      <c r="M89" s="59"/>
    </row>
    <row r="90" spans="1:13" ht="15">
      <c r="A90" s="121"/>
      <c r="B90" s="116"/>
      <c r="C90" s="26" t="s">
        <v>79</v>
      </c>
      <c r="D90" s="27">
        <v>2</v>
      </c>
      <c r="E90" s="116"/>
      <c r="F90" s="116"/>
      <c r="G90" s="127"/>
      <c r="H90" s="71"/>
      <c r="I90" s="35"/>
      <c r="J90" s="118"/>
      <c r="K90" s="35"/>
      <c r="L90" s="38"/>
      <c r="M90" s="59"/>
    </row>
    <row r="91" spans="1:13" ht="15">
      <c r="A91" s="121"/>
      <c r="B91" s="116"/>
      <c r="C91" s="26" t="s">
        <v>80</v>
      </c>
      <c r="D91" s="27">
        <v>1</v>
      </c>
      <c r="E91" s="116"/>
      <c r="F91" s="116"/>
      <c r="G91" s="127"/>
      <c r="H91" s="71"/>
      <c r="I91" s="35"/>
      <c r="J91" s="118"/>
      <c r="K91" s="35"/>
      <c r="L91" s="38"/>
      <c r="M91" s="59"/>
    </row>
    <row r="92" spans="1:13" ht="45">
      <c r="A92" s="121"/>
      <c r="B92" s="116"/>
      <c r="C92" s="26" t="s">
        <v>81</v>
      </c>
      <c r="D92" s="27">
        <v>1</v>
      </c>
      <c r="E92" s="116"/>
      <c r="F92" s="116"/>
      <c r="G92" s="127"/>
      <c r="H92" s="71"/>
      <c r="I92" s="35"/>
      <c r="J92" s="118"/>
      <c r="K92" s="35"/>
      <c r="L92" s="38"/>
      <c r="M92" s="59"/>
    </row>
    <row r="93" spans="1:13" ht="15">
      <c r="A93" s="121"/>
      <c r="B93" s="116"/>
      <c r="C93" s="26" t="s">
        <v>82</v>
      </c>
      <c r="D93" s="27">
        <v>1</v>
      </c>
      <c r="E93" s="116"/>
      <c r="F93" s="116"/>
      <c r="G93" s="127"/>
      <c r="H93" s="71"/>
      <c r="I93" s="35"/>
      <c r="J93" s="118"/>
      <c r="K93" s="35"/>
      <c r="L93" s="38"/>
      <c r="M93" s="59"/>
    </row>
    <row r="94" spans="1:13" ht="75">
      <c r="A94" s="121"/>
      <c r="B94" s="116"/>
      <c r="C94" s="26" t="s">
        <v>83</v>
      </c>
      <c r="D94" s="27">
        <v>1</v>
      </c>
      <c r="E94" s="116"/>
      <c r="F94" s="116"/>
      <c r="G94" s="127"/>
      <c r="H94" s="71"/>
      <c r="I94" s="35"/>
      <c r="J94" s="118"/>
      <c r="K94" s="35"/>
      <c r="L94" s="38"/>
      <c r="M94" s="59"/>
    </row>
    <row r="95" spans="1:13" ht="15">
      <c r="A95" s="121"/>
      <c r="B95" s="116"/>
      <c r="C95" s="26" t="s">
        <v>84</v>
      </c>
      <c r="D95" s="27">
        <v>1</v>
      </c>
      <c r="E95" s="116"/>
      <c r="F95" s="116"/>
      <c r="G95" s="127"/>
      <c r="H95" s="71"/>
      <c r="I95" s="35"/>
      <c r="J95" s="118"/>
      <c r="K95" s="35"/>
      <c r="L95" s="38"/>
      <c r="M95" s="59"/>
    </row>
    <row r="96" spans="1:13" ht="15.75" thickBot="1">
      <c r="A96" s="122"/>
      <c r="B96" s="117"/>
      <c r="C96" s="28" t="s">
        <v>85</v>
      </c>
      <c r="D96" s="29">
        <v>1</v>
      </c>
      <c r="E96" s="117"/>
      <c r="F96" s="117"/>
      <c r="G96" s="128"/>
      <c r="H96" s="72"/>
      <c r="I96" s="36"/>
      <c r="J96" s="119"/>
      <c r="K96" s="36"/>
      <c r="L96" s="39"/>
      <c r="M96" s="60"/>
    </row>
    <row r="97" spans="1:13" ht="15.75">
      <c r="A97" s="111" t="s">
        <v>86</v>
      </c>
      <c r="B97" s="113" t="s">
        <v>97</v>
      </c>
      <c r="C97" s="30" t="s">
        <v>26</v>
      </c>
      <c r="D97" s="31" t="s">
        <v>1</v>
      </c>
      <c r="E97" s="116" t="s">
        <v>22</v>
      </c>
      <c r="F97" s="116">
        <v>250</v>
      </c>
      <c r="G97" s="56"/>
      <c r="H97" s="71"/>
      <c r="I97" s="35">
        <f>G97*(H97+1)</f>
        <v>0</v>
      </c>
      <c r="J97" s="118">
        <f>G97*F97</f>
        <v>0</v>
      </c>
      <c r="K97" s="34">
        <f>I97*F97</f>
        <v>0</v>
      </c>
      <c r="L97" s="37"/>
      <c r="M97" s="58"/>
    </row>
    <row r="98" spans="1:13" ht="15">
      <c r="A98" s="111"/>
      <c r="B98" s="114"/>
      <c r="C98" s="26" t="s">
        <v>87</v>
      </c>
      <c r="D98" s="27">
        <v>1</v>
      </c>
      <c r="E98" s="116"/>
      <c r="F98" s="116"/>
      <c r="G98" s="56"/>
      <c r="H98" s="71"/>
      <c r="I98" s="35"/>
      <c r="J98" s="118"/>
      <c r="K98" s="35"/>
      <c r="L98" s="38"/>
      <c r="M98" s="59"/>
    </row>
    <row r="99" spans="1:13" ht="15">
      <c r="A99" s="111"/>
      <c r="B99" s="114"/>
      <c r="C99" s="26" t="s">
        <v>88</v>
      </c>
      <c r="D99" s="27">
        <v>2</v>
      </c>
      <c r="E99" s="116"/>
      <c r="F99" s="116"/>
      <c r="G99" s="56"/>
      <c r="H99" s="71"/>
      <c r="I99" s="35"/>
      <c r="J99" s="118"/>
      <c r="K99" s="35"/>
      <c r="L99" s="38"/>
      <c r="M99" s="59"/>
    </row>
    <row r="100" spans="1:13" ht="31.5" customHeight="1">
      <c r="A100" s="111"/>
      <c r="B100" s="114"/>
      <c r="C100" s="26" t="s">
        <v>105</v>
      </c>
      <c r="D100" s="27">
        <v>1</v>
      </c>
      <c r="E100" s="116"/>
      <c r="F100" s="116"/>
      <c r="G100" s="56"/>
      <c r="H100" s="71"/>
      <c r="I100" s="35"/>
      <c r="J100" s="118"/>
      <c r="K100" s="35"/>
      <c r="L100" s="38"/>
      <c r="M100" s="59"/>
    </row>
    <row r="101" spans="1:13" ht="15">
      <c r="A101" s="111"/>
      <c r="B101" s="114"/>
      <c r="C101" s="26" t="s">
        <v>89</v>
      </c>
      <c r="D101" s="27">
        <v>2</v>
      </c>
      <c r="E101" s="116"/>
      <c r="F101" s="116"/>
      <c r="G101" s="56"/>
      <c r="H101" s="71"/>
      <c r="I101" s="35"/>
      <c r="J101" s="118"/>
      <c r="K101" s="35"/>
      <c r="L101" s="38"/>
      <c r="M101" s="59"/>
    </row>
    <row r="102" spans="1:13" ht="15">
      <c r="A102" s="111"/>
      <c r="B102" s="114"/>
      <c r="C102" s="26" t="s">
        <v>90</v>
      </c>
      <c r="D102" s="27">
        <v>1</v>
      </c>
      <c r="E102" s="116"/>
      <c r="F102" s="116"/>
      <c r="G102" s="56"/>
      <c r="H102" s="71"/>
      <c r="I102" s="35"/>
      <c r="J102" s="118"/>
      <c r="K102" s="35"/>
      <c r="L102" s="38"/>
      <c r="M102" s="59"/>
    </row>
    <row r="103" spans="1:13" ht="15">
      <c r="A103" s="111"/>
      <c r="B103" s="114"/>
      <c r="C103" s="26" t="s">
        <v>91</v>
      </c>
      <c r="D103" s="27">
        <v>1</v>
      </c>
      <c r="E103" s="116"/>
      <c r="F103" s="116"/>
      <c r="G103" s="56"/>
      <c r="H103" s="71"/>
      <c r="I103" s="35"/>
      <c r="J103" s="118"/>
      <c r="K103" s="35"/>
      <c r="L103" s="38"/>
      <c r="M103" s="59"/>
    </row>
    <row r="104" spans="1:13" ht="15">
      <c r="A104" s="111"/>
      <c r="B104" s="114"/>
      <c r="C104" s="26" t="s">
        <v>106</v>
      </c>
      <c r="D104" s="27">
        <v>1</v>
      </c>
      <c r="E104" s="116"/>
      <c r="F104" s="116"/>
      <c r="G104" s="56"/>
      <c r="H104" s="71"/>
      <c r="I104" s="35"/>
      <c r="J104" s="118"/>
      <c r="K104" s="35"/>
      <c r="L104" s="38"/>
      <c r="M104" s="59"/>
    </row>
    <row r="105" spans="1:13" ht="15.75">
      <c r="A105" s="111"/>
      <c r="B105" s="114"/>
      <c r="C105" s="32" t="s">
        <v>100</v>
      </c>
      <c r="D105" s="33">
        <v>10</v>
      </c>
      <c r="E105" s="116"/>
      <c r="F105" s="116"/>
      <c r="G105" s="56"/>
      <c r="H105" s="71"/>
      <c r="I105" s="35"/>
      <c r="J105" s="118"/>
      <c r="K105" s="35"/>
      <c r="L105" s="38"/>
      <c r="M105" s="59"/>
    </row>
    <row r="106" spans="1:13" ht="30">
      <c r="A106" s="111"/>
      <c r="B106" s="114"/>
      <c r="C106" s="26" t="s">
        <v>92</v>
      </c>
      <c r="D106" s="27">
        <v>5</v>
      </c>
      <c r="E106" s="116"/>
      <c r="F106" s="116"/>
      <c r="G106" s="56"/>
      <c r="H106" s="71"/>
      <c r="I106" s="35"/>
      <c r="J106" s="118"/>
      <c r="K106" s="35"/>
      <c r="L106" s="38"/>
      <c r="M106" s="59"/>
    </row>
    <row r="107" spans="1:13" ht="15.75">
      <c r="A107" s="111"/>
      <c r="B107" s="114"/>
      <c r="C107" s="32" t="s">
        <v>98</v>
      </c>
      <c r="D107" s="33">
        <v>1</v>
      </c>
      <c r="E107" s="116"/>
      <c r="F107" s="116"/>
      <c r="G107" s="56"/>
      <c r="H107" s="71"/>
      <c r="I107" s="35"/>
      <c r="J107" s="118"/>
      <c r="K107" s="35"/>
      <c r="L107" s="38"/>
      <c r="M107" s="59"/>
    </row>
    <row r="108" spans="1:13" ht="15">
      <c r="A108" s="111"/>
      <c r="B108" s="114"/>
      <c r="C108" s="26" t="s">
        <v>93</v>
      </c>
      <c r="D108" s="27">
        <v>1</v>
      </c>
      <c r="E108" s="116"/>
      <c r="F108" s="116"/>
      <c r="G108" s="56"/>
      <c r="H108" s="71"/>
      <c r="I108" s="35"/>
      <c r="J108" s="118"/>
      <c r="K108" s="35"/>
      <c r="L108" s="38"/>
      <c r="M108" s="59"/>
    </row>
    <row r="109" spans="1:13" ht="15">
      <c r="A109" s="111"/>
      <c r="B109" s="114"/>
      <c r="C109" s="26" t="s">
        <v>94</v>
      </c>
      <c r="D109" s="27">
        <v>1</v>
      </c>
      <c r="E109" s="116"/>
      <c r="F109" s="116"/>
      <c r="G109" s="56"/>
      <c r="H109" s="71"/>
      <c r="I109" s="35"/>
      <c r="J109" s="118"/>
      <c r="K109" s="35"/>
      <c r="L109" s="38"/>
      <c r="M109" s="59"/>
    </row>
    <row r="110" spans="1:13" ht="15.75" thickBot="1">
      <c r="A110" s="112"/>
      <c r="B110" s="115"/>
      <c r="C110" s="28" t="s">
        <v>95</v>
      </c>
      <c r="D110" s="29">
        <v>1</v>
      </c>
      <c r="E110" s="117"/>
      <c r="F110" s="117"/>
      <c r="G110" s="57"/>
      <c r="H110" s="72"/>
      <c r="I110" s="36"/>
      <c r="J110" s="119"/>
      <c r="K110" s="36"/>
      <c r="L110" s="39"/>
      <c r="M110" s="60"/>
    </row>
    <row r="111" spans="2:7" ht="21" customHeight="1" thickBot="1">
      <c r="B111" s="1"/>
      <c r="G111" s="24"/>
    </row>
    <row r="112" spans="1:8" ht="27.95" customHeight="1">
      <c r="A112" s="40" t="s">
        <v>73</v>
      </c>
      <c r="B112" s="41"/>
      <c r="C112" s="41"/>
      <c r="D112" s="41"/>
      <c r="E112" s="41"/>
      <c r="F112" s="42"/>
      <c r="G112" s="43">
        <f>SUM(J6:J110)</f>
        <v>0</v>
      </c>
      <c r="H112" s="44"/>
    </row>
    <row r="113" spans="1:8" ht="27.95" customHeight="1">
      <c r="A113" s="45" t="s">
        <v>74</v>
      </c>
      <c r="B113" s="46"/>
      <c r="C113" s="46"/>
      <c r="D113" s="46"/>
      <c r="E113" s="46"/>
      <c r="F113" s="47"/>
      <c r="G113" s="48">
        <f>G114-G112</f>
        <v>0</v>
      </c>
      <c r="H113" s="49"/>
    </row>
    <row r="114" spans="1:8" ht="27.95" customHeight="1" thickBot="1">
      <c r="A114" s="50" t="s">
        <v>75</v>
      </c>
      <c r="B114" s="51"/>
      <c r="C114" s="51"/>
      <c r="D114" s="51"/>
      <c r="E114" s="51"/>
      <c r="F114" s="52"/>
      <c r="G114" s="53">
        <f>SUM(K6:K110)</f>
        <v>0</v>
      </c>
      <c r="H114" s="54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</sheetData>
  <sheetProtection sheet="1" objects="1" scenarios="1" formatCells="0" formatColumns="0" formatRows="0"/>
  <mergeCells count="122">
    <mergeCell ref="B88:B96"/>
    <mergeCell ref="E88:E96"/>
    <mergeCell ref="F88:F96"/>
    <mergeCell ref="G88:G96"/>
    <mergeCell ref="K97:K110"/>
    <mergeCell ref="L97:L110"/>
    <mergeCell ref="M97:M110"/>
    <mergeCell ref="L88:L96"/>
    <mergeCell ref="M88:M96"/>
    <mergeCell ref="K88:K96"/>
    <mergeCell ref="H88:H96"/>
    <mergeCell ref="I88:I96"/>
    <mergeCell ref="J88:J96"/>
    <mergeCell ref="A4:D4"/>
    <mergeCell ref="E4:M4"/>
    <mergeCell ref="H1:M1"/>
    <mergeCell ref="A3:M3"/>
    <mergeCell ref="A2:M2"/>
    <mergeCell ref="A61:A68"/>
    <mergeCell ref="A69:A82"/>
    <mergeCell ref="A6:A17"/>
    <mergeCell ref="A18:A30"/>
    <mergeCell ref="A31:A39"/>
    <mergeCell ref="A40:A49"/>
    <mergeCell ref="A50:A60"/>
    <mergeCell ref="E50:E60"/>
    <mergeCell ref="H50:H60"/>
    <mergeCell ref="M61:M68"/>
    <mergeCell ref="B61:B68"/>
    <mergeCell ref="E61:E68"/>
    <mergeCell ref="F61:F68"/>
    <mergeCell ref="G61:G68"/>
    <mergeCell ref="H61:H68"/>
    <mergeCell ref="I61:I68"/>
    <mergeCell ref="J61:J68"/>
    <mergeCell ref="K61:K68"/>
    <mergeCell ref="L61:L68"/>
    <mergeCell ref="M83:M87"/>
    <mergeCell ref="B69:B82"/>
    <mergeCell ref="E69:E82"/>
    <mergeCell ref="F69:F82"/>
    <mergeCell ref="G69:G82"/>
    <mergeCell ref="H69:H82"/>
    <mergeCell ref="M69:M82"/>
    <mergeCell ref="I69:I82"/>
    <mergeCell ref="J69:J82"/>
    <mergeCell ref="K69:K82"/>
    <mergeCell ref="L69:L82"/>
    <mergeCell ref="I83:I87"/>
    <mergeCell ref="J83:J87"/>
    <mergeCell ref="K83:K87"/>
    <mergeCell ref="L83:L87"/>
    <mergeCell ref="B83:B87"/>
    <mergeCell ref="H6:H17"/>
    <mergeCell ref="H18:H30"/>
    <mergeCell ref="H31:H39"/>
    <mergeCell ref="H40:H49"/>
    <mergeCell ref="G40:G49"/>
    <mergeCell ref="G31:G39"/>
    <mergeCell ref="M40:M49"/>
    <mergeCell ref="B50:B60"/>
    <mergeCell ref="C5:D5"/>
    <mergeCell ref="B6:B17"/>
    <mergeCell ref="E6:E17"/>
    <mergeCell ref="F50:F60"/>
    <mergeCell ref="G50:G60"/>
    <mergeCell ref="M50:M60"/>
    <mergeCell ref="B40:B49"/>
    <mergeCell ref="E40:E49"/>
    <mergeCell ref="F40:F49"/>
    <mergeCell ref="F6:F17"/>
    <mergeCell ref="G6:G17"/>
    <mergeCell ref="M6:M17"/>
    <mergeCell ref="B31:B39"/>
    <mergeCell ref="E31:E39"/>
    <mergeCell ref="M31:M39"/>
    <mergeCell ref="F18:F30"/>
    <mergeCell ref="G18:G30"/>
    <mergeCell ref="M18:M30"/>
    <mergeCell ref="B18:B30"/>
    <mergeCell ref="E18:E30"/>
    <mergeCell ref="F31:F39"/>
    <mergeCell ref="I31:I39"/>
    <mergeCell ref="J31:J39"/>
    <mergeCell ref="K31:K39"/>
    <mergeCell ref="L31:L39"/>
    <mergeCell ref="I6:I17"/>
    <mergeCell ref="J6:J17"/>
    <mergeCell ref="K6:K17"/>
    <mergeCell ref="L6:L17"/>
    <mergeCell ref="I18:I30"/>
    <mergeCell ref="J18:J30"/>
    <mergeCell ref="L18:L30"/>
    <mergeCell ref="K18:K30"/>
    <mergeCell ref="K40:K49"/>
    <mergeCell ref="J40:J49"/>
    <mergeCell ref="I40:I49"/>
    <mergeCell ref="L40:L49"/>
    <mergeCell ref="I50:I60"/>
    <mergeCell ref="J50:J60"/>
    <mergeCell ref="K50:K60"/>
    <mergeCell ref="L50:L60"/>
    <mergeCell ref="A112:F112"/>
    <mergeCell ref="G112:H112"/>
    <mergeCell ref="A113:F113"/>
    <mergeCell ref="G113:H113"/>
    <mergeCell ref="A114:F114"/>
    <mergeCell ref="G114:H114"/>
    <mergeCell ref="E83:E87"/>
    <mergeCell ref="F83:F87"/>
    <mergeCell ref="G83:G87"/>
    <mergeCell ref="H83:H87"/>
    <mergeCell ref="A83:A87"/>
    <mergeCell ref="A97:A110"/>
    <mergeCell ref="B97:B110"/>
    <mergeCell ref="E97:E110"/>
    <mergeCell ref="F97:F110"/>
    <mergeCell ref="G97:G110"/>
    <mergeCell ref="H97:H110"/>
    <mergeCell ref="I97:I110"/>
    <mergeCell ref="J97:J110"/>
    <mergeCell ref="A88:A9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duranovaJ</dc:creator>
  <cp:keywords/>
  <dc:description/>
  <cp:lastModifiedBy>Jana Ďuranová</cp:lastModifiedBy>
  <cp:lastPrinted>2022-11-03T08:51:41Z</cp:lastPrinted>
  <dcterms:created xsi:type="dcterms:W3CDTF">2019-07-31T09:02:39Z</dcterms:created>
  <dcterms:modified xsi:type="dcterms:W3CDTF">2022-11-09T11:10:27Z</dcterms:modified>
  <cp:category/>
  <cp:version/>
  <cp:contentType/>
  <cp:contentStatus/>
</cp:coreProperties>
</file>