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26" yWindow="65426" windowWidth="19420" windowHeight="10420" activeTab="0"/>
  </bookViews>
  <sheets>
    <sheet name="Cena za vyšetření" sheetId="1" r:id="rId1"/>
    <sheet name="položkový ceník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<sst xmlns="http://schemas.openxmlformats.org/spreadsheetml/2006/main" count="189" uniqueCount="114">
  <si>
    <t>CENA  ZA  VYŠETŘENÍ</t>
  </si>
  <si>
    <t>Vyšetření /metoda</t>
  </si>
  <si>
    <t>Materiál vzorku</t>
  </si>
  <si>
    <t>Počet kontrol za rok</t>
  </si>
  <si>
    <t>Cena vyšetření za 1 rok Kč bez DPH</t>
  </si>
  <si>
    <t>Cena vyšetření za 4 roky Kč bez DPH</t>
  </si>
  <si>
    <t>Poznámka</t>
  </si>
  <si>
    <t>Albumin</t>
  </si>
  <si>
    <t>S</t>
  </si>
  <si>
    <t>Albumin, moč</t>
  </si>
  <si>
    <t>M</t>
  </si>
  <si>
    <t>Alkalická fosfatáza (ALP)</t>
  </si>
  <si>
    <t>Alfa-1-fetoprotein (AFP)</t>
  </si>
  <si>
    <t>ALT</t>
  </si>
  <si>
    <t>Amyláza, celková</t>
  </si>
  <si>
    <t>S, M</t>
  </si>
  <si>
    <t>anti-Cov-19 IgG</t>
  </si>
  <si>
    <t>anti-Cov-19 IgM</t>
  </si>
  <si>
    <t>anti-HAVIgM</t>
  </si>
  <si>
    <t>anti-HAV celk.</t>
  </si>
  <si>
    <t>anti-HBs</t>
  </si>
  <si>
    <t>anti-HBc celk.</t>
  </si>
  <si>
    <t>anti-HBc IgM</t>
  </si>
  <si>
    <t>anti-HCV</t>
  </si>
  <si>
    <t>Apo B</t>
  </si>
  <si>
    <t>AST</t>
  </si>
  <si>
    <t>Antistreptolyzin O</t>
  </si>
  <si>
    <t>Bilirubin celkový</t>
  </si>
  <si>
    <t>Bilirubin přímý</t>
  </si>
  <si>
    <t>Bílkovina celková</t>
  </si>
  <si>
    <t>Bílkovina celková, moč</t>
  </si>
  <si>
    <t>C-reaktivní protein</t>
  </si>
  <si>
    <t>Carcinoembryonální antigen (CEA)</t>
  </si>
  <si>
    <t>Carcinogenní antigen 125 (CA 125)</t>
  </si>
  <si>
    <t>Carcinogenní antigen 15-3 (CA 15-3)</t>
  </si>
  <si>
    <t>Carcinogenní antigen 19-9 (CA 19-9)</t>
  </si>
  <si>
    <t>Digoxin</t>
  </si>
  <si>
    <t>Draslík</t>
  </si>
  <si>
    <t>Feritin</t>
  </si>
  <si>
    <t>Fosfáty</t>
  </si>
  <si>
    <t>S,M</t>
  </si>
  <si>
    <t>Gama-glutamyl transferáza (GGT)</t>
  </si>
  <si>
    <t>Glukóza</t>
  </si>
  <si>
    <t>HBsAg</t>
  </si>
  <si>
    <t>HDL cholesterol</t>
  </si>
  <si>
    <t>HIV 1,2 Ab,Ag_p24</t>
  </si>
  <si>
    <t>Hořčík</t>
  </si>
  <si>
    <t>Chloridy</t>
  </si>
  <si>
    <t>Cholesterol celkový</t>
  </si>
  <si>
    <t>Choriový gonadotropin beta (HCG)</t>
  </si>
  <si>
    <t>Interleukin 6 případně PCT</t>
  </si>
  <si>
    <t>Imunoglobulin A</t>
  </si>
  <si>
    <t>Imunoglobulin G</t>
  </si>
  <si>
    <t>Imunoglobulin M</t>
  </si>
  <si>
    <t>Kreatinin</t>
  </si>
  <si>
    <t>Kreatin kináza (CK)</t>
  </si>
  <si>
    <t>Kreatinkináza-MB (mass)</t>
  </si>
  <si>
    <t>S, P</t>
  </si>
  <si>
    <t>Kyselina listová (folát)</t>
  </si>
  <si>
    <t>Kyselina močová</t>
  </si>
  <si>
    <t>Laktát</t>
  </si>
  <si>
    <t>Laktát dehydroganáza (LD)</t>
  </si>
  <si>
    <t>LDL cholesterol</t>
  </si>
  <si>
    <t>Lipáza</t>
  </si>
  <si>
    <t>Močovina</t>
  </si>
  <si>
    <t>Myoglobin</t>
  </si>
  <si>
    <t>Natriuretický peptid typu B</t>
  </si>
  <si>
    <t>P</t>
  </si>
  <si>
    <t>Parathormon</t>
  </si>
  <si>
    <t>Pl. proti tyreoglobulinu (Anti-TG)</t>
  </si>
  <si>
    <t>Pl. proti tyreoidální peroxidáze (Anti-TPO)</t>
  </si>
  <si>
    <t>Prealbumin</t>
  </si>
  <si>
    <t>Prostatický antigen total (PSA)</t>
  </si>
  <si>
    <t>Prostatický antigen free</t>
  </si>
  <si>
    <t>Revmatoidní faktor</t>
  </si>
  <si>
    <t>Sodík</t>
  </si>
  <si>
    <t>Teofylin</t>
  </si>
  <si>
    <t>Thyreostimulační hormin (TSH)</t>
  </si>
  <si>
    <t>Thyroxin (TT4)</t>
  </si>
  <si>
    <t>TOXO IgG</t>
  </si>
  <si>
    <t>TOXO IgM</t>
  </si>
  <si>
    <t>Transferin</t>
  </si>
  <si>
    <t>Triacylglyceroly</t>
  </si>
  <si>
    <t>Trijodthyronin (TT3)</t>
  </si>
  <si>
    <t>Troponin (high senzitive)</t>
  </si>
  <si>
    <t>Vitamin D</t>
  </si>
  <si>
    <t>Vitamín B12</t>
  </si>
  <si>
    <t>Volný thyroxin (FT4)</t>
  </si>
  <si>
    <t>Volný trijodthyronin (FT3)</t>
  </si>
  <si>
    <t>Vápník celkový</t>
  </si>
  <si>
    <t>Železo</t>
  </si>
  <si>
    <t>HL. HEM. AN. STANOVENÍ KOMPLETNÍHO HEMOGRAMU A 5 POPU</t>
  </si>
  <si>
    <t>K</t>
  </si>
  <si>
    <t>ZÁL.HEM.AN.STANOVENÍ KOMPLETNÍHO HEMOGRAMU A 5 POPU</t>
  </si>
  <si>
    <t>RETIKULOCYTY POČET</t>
  </si>
  <si>
    <t>Celkem</t>
  </si>
  <si>
    <t>Katalogové (objednací) číslo</t>
  </si>
  <si>
    <t>Popis produktu / balení</t>
  </si>
  <si>
    <t>Typ: R= reagencie, K=kalibrátor, Q = kontrolní materiál, C = spotřební materiál, O = ostatní</t>
  </si>
  <si>
    <t xml:space="preserve">Měrná jernotka: test / objem (ml, l) /ks </t>
  </si>
  <si>
    <t>Počet měrných jednotek v balení</t>
  </si>
  <si>
    <t>Cena balení  Kč bez DPH</t>
  </si>
  <si>
    <t>Předpokládaná spotřeba za 1 rok (ks balení)</t>
  </si>
  <si>
    <t>Předpokládaná spotřeba za 4 roky (ks balení)</t>
  </si>
  <si>
    <t>Cena za 4 roky Kč bez DPH</t>
  </si>
  <si>
    <t>NÁZEV</t>
  </si>
  <si>
    <t>Cena celkem za 4 roky Kč bez DPH</t>
  </si>
  <si>
    <t>2 pro PSA</t>
  </si>
  <si>
    <t>Počet vyšetření za rok</t>
  </si>
  <si>
    <t>Všechna vyšetření se budou měřit vždy na jednom analyzátoru, přičemž v případě odstavení jednoho analyzátoru bude možnost je měřit na druhém.</t>
  </si>
  <si>
    <t>Cena za 1 vyšetření Kč bez DPH</t>
  </si>
  <si>
    <t>vyplní účastník</t>
  </si>
  <si>
    <t>Nepovinný parametr k nacenění:</t>
  </si>
  <si>
    <t>Položkový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</si>
</sst>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0" fillId="2" borderId="0" xfId="0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/>
    <xf numFmtId="3" fontId="7" fillId="0" borderId="2" xfId="0" applyNumberFormat="1" applyFont="1" applyBorder="1" applyAlignment="1">
      <alignment horizontal="right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>
      <alignment vertical="center"/>
    </xf>
    <xf numFmtId="0" fontId="7" fillId="0" borderId="2" xfId="0" applyFont="1" applyBorder="1" applyProtection="1">
      <protection locked="0"/>
    </xf>
    <xf numFmtId="1" fontId="6" fillId="0" borderId="2" xfId="0" applyNumberFormat="1" applyFont="1" applyBorder="1" applyAlignment="1">
      <alignment horizontal="center"/>
    </xf>
    <xf numFmtId="49" fontId="7" fillId="0" borderId="2" xfId="0" applyNumberFormat="1" applyFont="1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 applyAlignment="1">
      <alignment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2" xfId="0" applyFont="1" applyBorder="1" applyAlignment="1">
      <alignment horizontal="left"/>
    </xf>
    <xf numFmtId="0" fontId="10" fillId="0" borderId="2" xfId="0" applyFont="1" applyBorder="1"/>
    <xf numFmtId="0" fontId="10" fillId="4" borderId="2" xfId="0" applyFont="1" applyFill="1" applyBorder="1" applyAlignment="1">
      <alignment horizontal="center"/>
    </xf>
    <xf numFmtId="4" fontId="10" fillId="4" borderId="2" xfId="0" applyNumberFormat="1" applyFont="1" applyFill="1" applyBorder="1"/>
    <xf numFmtId="0" fontId="10" fillId="4" borderId="2" xfId="0" applyFont="1" applyFill="1" applyBorder="1"/>
    <xf numFmtId="164" fontId="10" fillId="4" borderId="2" xfId="0" applyNumberFormat="1" applyFont="1" applyFill="1" applyBorder="1"/>
    <xf numFmtId="0" fontId="0" fillId="4" borderId="0" xfId="0" applyFill="1"/>
    <xf numFmtId="0" fontId="11" fillId="0" borderId="2" xfId="0" applyFont="1" applyBorder="1" applyAlignment="1">
      <alignment horizontal="left"/>
    </xf>
    <xf numFmtId="0" fontId="11" fillId="0" borderId="2" xfId="0" applyFont="1" applyBorder="1"/>
    <xf numFmtId="0" fontId="11" fillId="4" borderId="2" xfId="0" applyFont="1" applyFill="1" applyBorder="1" applyAlignment="1">
      <alignment horizontal="center"/>
    </xf>
    <xf numFmtId="0" fontId="10" fillId="4" borderId="6" xfId="0" applyFont="1" applyFill="1" applyBorder="1"/>
    <xf numFmtId="164" fontId="10" fillId="4" borderId="6" xfId="0" applyNumberFormat="1" applyFont="1" applyFill="1" applyBorder="1"/>
    <xf numFmtId="3" fontId="2" fillId="0" borderId="7" xfId="0" applyNumberFormat="1" applyFont="1" applyBorder="1" applyAlignment="1">
      <alignment wrapText="1"/>
    </xf>
    <xf numFmtId="164" fontId="0" fillId="0" borderId="7" xfId="0" applyNumberFormat="1" applyBorder="1"/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7EE93-1D5A-4F4F-B1F0-1F81292FE871}">
  <dimension ref="A1:I87"/>
  <sheetViews>
    <sheetView tabSelected="1" workbookViewId="0" topLeftCell="A1">
      <selection activeCell="F2" sqref="F2"/>
    </sheetView>
  </sheetViews>
  <sheetFormatPr defaultColWidth="9.140625" defaultRowHeight="15"/>
  <cols>
    <col min="2" max="2" width="62.57421875" style="0" customWidth="1"/>
    <col min="9" max="9" width="10.421875" style="0" customWidth="1"/>
  </cols>
  <sheetData>
    <row r="1" spans="2:6" ht="18.5">
      <c r="B1" s="1" t="s">
        <v>0</v>
      </c>
      <c r="F1" s="2" t="s">
        <v>111</v>
      </c>
    </row>
    <row r="2" spans="1:9" ht="65">
      <c r="A2" s="3"/>
      <c r="B2" s="4" t="s">
        <v>1</v>
      </c>
      <c r="C2" s="5" t="s">
        <v>2</v>
      </c>
      <c r="D2" s="5" t="s">
        <v>108</v>
      </c>
      <c r="E2" s="5" t="s">
        <v>3</v>
      </c>
      <c r="F2" s="5" t="s">
        <v>110</v>
      </c>
      <c r="G2" s="5" t="s">
        <v>4</v>
      </c>
      <c r="H2" s="5" t="s">
        <v>5</v>
      </c>
      <c r="I2" s="5" t="s">
        <v>6</v>
      </c>
    </row>
    <row r="3" spans="1:9" ht="15">
      <c r="A3" s="6">
        <v>1</v>
      </c>
      <c r="B3" s="7" t="s">
        <v>7</v>
      </c>
      <c r="C3" s="8" t="s">
        <v>8</v>
      </c>
      <c r="D3" s="9">
        <v>11200</v>
      </c>
      <c r="E3" s="10">
        <v>730</v>
      </c>
      <c r="F3" s="11"/>
      <c r="G3" s="12">
        <f>F3*D3</f>
        <v>0</v>
      </c>
      <c r="H3" s="12">
        <f>G3*4</f>
        <v>0</v>
      </c>
      <c r="I3" s="13"/>
    </row>
    <row r="4" spans="1:9" ht="15">
      <c r="A4" s="6">
        <v>2</v>
      </c>
      <c r="B4" s="7" t="s">
        <v>9</v>
      </c>
      <c r="C4" s="8" t="s">
        <v>10</v>
      </c>
      <c r="D4" s="9">
        <v>3556</v>
      </c>
      <c r="E4" s="10">
        <v>365</v>
      </c>
      <c r="F4" s="11"/>
      <c r="G4" s="12">
        <f aca="true" t="shared" si="0" ref="G4:G67">F4*D4</f>
        <v>0</v>
      </c>
      <c r="H4" s="12">
        <f aca="true" t="shared" si="1" ref="H4:H67">G4*4</f>
        <v>0</v>
      </c>
      <c r="I4" s="13"/>
    </row>
    <row r="5" spans="1:9" ht="15">
      <c r="A5" s="6">
        <v>3</v>
      </c>
      <c r="B5" s="7" t="s">
        <v>11</v>
      </c>
      <c r="C5" s="8" t="s">
        <v>8</v>
      </c>
      <c r="D5" s="9">
        <v>19300</v>
      </c>
      <c r="E5" s="10">
        <v>730</v>
      </c>
      <c r="F5" s="11"/>
      <c r="G5" s="12">
        <f t="shared" si="0"/>
        <v>0</v>
      </c>
      <c r="H5" s="12">
        <f t="shared" si="1"/>
        <v>0</v>
      </c>
      <c r="I5" s="13"/>
    </row>
    <row r="6" spans="1:9" ht="15">
      <c r="A6" s="6">
        <v>4</v>
      </c>
      <c r="B6" s="7" t="s">
        <v>12</v>
      </c>
      <c r="C6" s="8" t="s">
        <v>8</v>
      </c>
      <c r="D6" s="9">
        <v>240</v>
      </c>
      <c r="E6" s="10">
        <v>52</v>
      </c>
      <c r="F6" s="11"/>
      <c r="G6" s="12">
        <f t="shared" si="0"/>
        <v>0</v>
      </c>
      <c r="H6" s="12">
        <f t="shared" si="1"/>
        <v>0</v>
      </c>
      <c r="I6" s="13"/>
    </row>
    <row r="7" spans="1:9" ht="15">
      <c r="A7" s="6">
        <v>5</v>
      </c>
      <c r="B7" s="7" t="s">
        <v>13</v>
      </c>
      <c r="C7" s="8" t="s">
        <v>8</v>
      </c>
      <c r="D7" s="9">
        <v>23200</v>
      </c>
      <c r="E7" s="10">
        <v>730</v>
      </c>
      <c r="F7" s="11"/>
      <c r="G7" s="12">
        <f t="shared" si="0"/>
        <v>0</v>
      </c>
      <c r="H7" s="12">
        <f t="shared" si="1"/>
        <v>0</v>
      </c>
      <c r="I7" s="13"/>
    </row>
    <row r="8" spans="1:9" ht="15">
      <c r="A8" s="6">
        <v>6</v>
      </c>
      <c r="B8" s="7" t="s">
        <v>14</v>
      </c>
      <c r="C8" s="8" t="s">
        <v>15</v>
      </c>
      <c r="D8" s="9">
        <v>7750</v>
      </c>
      <c r="E8" s="10">
        <v>1095</v>
      </c>
      <c r="F8" s="11"/>
      <c r="G8" s="12">
        <f t="shared" si="0"/>
        <v>0</v>
      </c>
      <c r="H8" s="12">
        <f t="shared" si="1"/>
        <v>0</v>
      </c>
      <c r="I8" s="13"/>
    </row>
    <row r="9" spans="1:9" ht="15">
      <c r="A9" s="6">
        <v>7</v>
      </c>
      <c r="B9" s="7" t="s">
        <v>16</v>
      </c>
      <c r="C9" s="8" t="s">
        <v>8</v>
      </c>
      <c r="D9" s="9">
        <v>500</v>
      </c>
      <c r="E9" s="10">
        <v>52</v>
      </c>
      <c r="F9" s="11"/>
      <c r="G9" s="12">
        <f t="shared" si="0"/>
        <v>0</v>
      </c>
      <c r="H9" s="12">
        <f t="shared" si="1"/>
        <v>0</v>
      </c>
      <c r="I9" s="13"/>
    </row>
    <row r="10" spans="1:9" ht="15">
      <c r="A10" s="6">
        <v>8</v>
      </c>
      <c r="B10" s="7" t="s">
        <v>17</v>
      </c>
      <c r="C10" s="8" t="s">
        <v>8</v>
      </c>
      <c r="D10" s="9">
        <v>100</v>
      </c>
      <c r="E10" s="10">
        <v>52</v>
      </c>
      <c r="F10" s="11"/>
      <c r="G10" s="12">
        <f t="shared" si="0"/>
        <v>0</v>
      </c>
      <c r="H10" s="12">
        <f t="shared" si="1"/>
        <v>0</v>
      </c>
      <c r="I10" s="13"/>
    </row>
    <row r="11" spans="1:9" ht="15">
      <c r="A11" s="6">
        <v>9</v>
      </c>
      <c r="B11" s="7" t="s">
        <v>18</v>
      </c>
      <c r="C11" s="8" t="s">
        <v>8</v>
      </c>
      <c r="D11" s="9">
        <v>187</v>
      </c>
      <c r="E11" s="10">
        <v>52</v>
      </c>
      <c r="F11" s="11"/>
      <c r="G11" s="12">
        <f t="shared" si="0"/>
        <v>0</v>
      </c>
      <c r="H11" s="12">
        <f t="shared" si="1"/>
        <v>0</v>
      </c>
      <c r="I11" s="13"/>
    </row>
    <row r="12" spans="1:9" ht="15">
      <c r="A12" s="6">
        <v>10</v>
      </c>
      <c r="B12" s="7" t="s">
        <v>19</v>
      </c>
      <c r="C12" s="8" t="s">
        <v>8</v>
      </c>
      <c r="D12" s="9">
        <v>182</v>
      </c>
      <c r="E12" s="10">
        <v>52</v>
      </c>
      <c r="F12" s="11"/>
      <c r="G12" s="12">
        <f t="shared" si="0"/>
        <v>0</v>
      </c>
      <c r="H12" s="12">
        <f t="shared" si="1"/>
        <v>0</v>
      </c>
      <c r="I12" s="13"/>
    </row>
    <row r="13" spans="1:9" ht="15">
      <c r="A13" s="6">
        <v>12</v>
      </c>
      <c r="B13" s="7" t="s">
        <v>20</v>
      </c>
      <c r="C13" s="8" t="s">
        <v>8</v>
      </c>
      <c r="D13" s="9">
        <v>484</v>
      </c>
      <c r="E13" s="10">
        <v>52</v>
      </c>
      <c r="F13" s="11"/>
      <c r="G13" s="12">
        <f t="shared" si="0"/>
        <v>0</v>
      </c>
      <c r="H13" s="12">
        <f t="shared" si="1"/>
        <v>0</v>
      </c>
      <c r="I13" s="13"/>
    </row>
    <row r="14" spans="1:9" ht="15">
      <c r="A14" s="6">
        <v>13</v>
      </c>
      <c r="B14" s="7" t="s">
        <v>21</v>
      </c>
      <c r="C14" s="8" t="s">
        <v>8</v>
      </c>
      <c r="D14" s="9">
        <v>173</v>
      </c>
      <c r="E14" s="10">
        <v>52</v>
      </c>
      <c r="F14" s="11"/>
      <c r="G14" s="12">
        <f t="shared" si="0"/>
        <v>0</v>
      </c>
      <c r="H14" s="12">
        <f t="shared" si="1"/>
        <v>0</v>
      </c>
      <c r="I14" s="13"/>
    </row>
    <row r="15" spans="1:9" ht="15">
      <c r="A15" s="6">
        <v>14</v>
      </c>
      <c r="B15" s="7" t="s">
        <v>22</v>
      </c>
      <c r="C15" s="8" t="s">
        <v>8</v>
      </c>
      <c r="D15" s="9">
        <v>169</v>
      </c>
      <c r="E15" s="10">
        <v>52</v>
      </c>
      <c r="F15" s="11"/>
      <c r="G15" s="12">
        <f t="shared" si="0"/>
        <v>0</v>
      </c>
      <c r="H15" s="12">
        <f t="shared" si="1"/>
        <v>0</v>
      </c>
      <c r="I15" s="13"/>
    </row>
    <row r="16" spans="1:9" ht="15">
      <c r="A16" s="6">
        <v>15</v>
      </c>
      <c r="B16" s="7" t="s">
        <v>23</v>
      </c>
      <c r="C16" s="8" t="s">
        <v>8</v>
      </c>
      <c r="D16" s="9">
        <v>265</v>
      </c>
      <c r="E16" s="10">
        <v>52</v>
      </c>
      <c r="F16" s="11"/>
      <c r="G16" s="12">
        <f t="shared" si="0"/>
        <v>0</v>
      </c>
      <c r="H16" s="12">
        <f t="shared" si="1"/>
        <v>0</v>
      </c>
      <c r="I16" s="13"/>
    </row>
    <row r="17" spans="1:9" ht="15">
      <c r="A17" s="6">
        <v>16</v>
      </c>
      <c r="B17" s="7" t="s">
        <v>24</v>
      </c>
      <c r="C17" s="8" t="s">
        <v>8</v>
      </c>
      <c r="D17" s="9">
        <v>719</v>
      </c>
      <c r="E17" s="10">
        <v>52</v>
      </c>
      <c r="F17" s="11"/>
      <c r="G17" s="12">
        <f t="shared" si="0"/>
        <v>0</v>
      </c>
      <c r="H17" s="12">
        <f t="shared" si="1"/>
        <v>0</v>
      </c>
      <c r="I17" s="13"/>
    </row>
    <row r="18" spans="1:9" ht="15">
      <c r="A18" s="14">
        <v>17.032967032967</v>
      </c>
      <c r="B18" s="7" t="s">
        <v>25</v>
      </c>
      <c r="C18" s="8" t="s">
        <v>8</v>
      </c>
      <c r="D18" s="9">
        <v>22400</v>
      </c>
      <c r="E18" s="10">
        <v>730</v>
      </c>
      <c r="F18" s="11"/>
      <c r="G18" s="12">
        <f t="shared" si="0"/>
        <v>0</v>
      </c>
      <c r="H18" s="12">
        <f t="shared" si="1"/>
        <v>0</v>
      </c>
      <c r="I18" s="13"/>
    </row>
    <row r="19" spans="1:9" ht="15">
      <c r="A19" s="14">
        <v>18.1208791208791</v>
      </c>
      <c r="B19" s="7" t="s">
        <v>26</v>
      </c>
      <c r="C19" s="8" t="s">
        <v>8</v>
      </c>
      <c r="D19" s="9">
        <v>306</v>
      </c>
      <c r="E19" s="10">
        <v>104</v>
      </c>
      <c r="F19" s="11"/>
      <c r="G19" s="12">
        <f t="shared" si="0"/>
        <v>0</v>
      </c>
      <c r="H19" s="12">
        <f t="shared" si="1"/>
        <v>0</v>
      </c>
      <c r="I19" s="13"/>
    </row>
    <row r="20" spans="1:9" ht="15">
      <c r="A20" s="14">
        <v>19.2087912087912</v>
      </c>
      <c r="B20" s="7" t="s">
        <v>27</v>
      </c>
      <c r="C20" s="8" t="s">
        <v>8</v>
      </c>
      <c r="D20" s="9">
        <v>21000</v>
      </c>
      <c r="E20" s="10">
        <v>730</v>
      </c>
      <c r="F20" s="11"/>
      <c r="G20" s="12">
        <f t="shared" si="0"/>
        <v>0</v>
      </c>
      <c r="H20" s="12">
        <f t="shared" si="1"/>
        <v>0</v>
      </c>
      <c r="I20" s="13"/>
    </row>
    <row r="21" spans="1:9" ht="15">
      <c r="A21" s="14">
        <v>20.2967032967033</v>
      </c>
      <c r="B21" s="7" t="s">
        <v>28</v>
      </c>
      <c r="C21" s="8" t="s">
        <v>8</v>
      </c>
      <c r="D21" s="9">
        <v>6640</v>
      </c>
      <c r="E21" s="10">
        <v>730</v>
      </c>
      <c r="F21" s="11"/>
      <c r="G21" s="12">
        <f t="shared" si="0"/>
        <v>0</v>
      </c>
      <c r="H21" s="12">
        <f t="shared" si="1"/>
        <v>0</v>
      </c>
      <c r="I21" s="13"/>
    </row>
    <row r="22" spans="1:9" ht="15">
      <c r="A22" s="14">
        <v>21.3846153846154</v>
      </c>
      <c r="B22" s="7" t="s">
        <v>29</v>
      </c>
      <c r="C22" s="8" t="s">
        <v>8</v>
      </c>
      <c r="D22" s="9">
        <v>11100</v>
      </c>
      <c r="E22" s="10">
        <v>730</v>
      </c>
      <c r="F22" s="11"/>
      <c r="G22" s="12">
        <f t="shared" si="0"/>
        <v>0</v>
      </c>
      <c r="H22" s="12">
        <f t="shared" si="1"/>
        <v>0</v>
      </c>
      <c r="I22" s="13"/>
    </row>
    <row r="23" spans="1:9" ht="15">
      <c r="A23" s="14">
        <v>22.4725274725275</v>
      </c>
      <c r="B23" s="7" t="s">
        <v>30</v>
      </c>
      <c r="C23" s="8" t="s">
        <v>10</v>
      </c>
      <c r="D23" s="9">
        <v>476</v>
      </c>
      <c r="E23" s="10">
        <v>365</v>
      </c>
      <c r="F23" s="11"/>
      <c r="G23" s="12">
        <f t="shared" si="0"/>
        <v>0</v>
      </c>
      <c r="H23" s="12">
        <f t="shared" si="1"/>
        <v>0</v>
      </c>
      <c r="I23" s="13"/>
    </row>
    <row r="24" spans="1:9" ht="15">
      <c r="A24" s="14">
        <v>23.5604395604395</v>
      </c>
      <c r="B24" s="7" t="s">
        <v>31</v>
      </c>
      <c r="C24" s="8" t="s">
        <v>8</v>
      </c>
      <c r="D24" s="9">
        <v>26600</v>
      </c>
      <c r="E24" s="10">
        <v>104</v>
      </c>
      <c r="F24" s="11"/>
      <c r="G24" s="12">
        <f t="shared" si="0"/>
        <v>0</v>
      </c>
      <c r="H24" s="12">
        <f t="shared" si="1"/>
        <v>0</v>
      </c>
      <c r="I24" s="13"/>
    </row>
    <row r="25" spans="1:9" ht="15">
      <c r="A25" s="14">
        <v>24.6483516483516</v>
      </c>
      <c r="B25" s="7" t="s">
        <v>32</v>
      </c>
      <c r="C25" s="8" t="s">
        <v>8</v>
      </c>
      <c r="D25" s="9">
        <v>802</v>
      </c>
      <c r="E25" s="10">
        <v>52</v>
      </c>
      <c r="F25" s="11"/>
      <c r="G25" s="12">
        <f t="shared" si="0"/>
        <v>0</v>
      </c>
      <c r="H25" s="12">
        <f t="shared" si="1"/>
        <v>0</v>
      </c>
      <c r="I25" s="13"/>
    </row>
    <row r="26" spans="1:9" ht="15">
      <c r="A26" s="14">
        <v>25.7362637362637</v>
      </c>
      <c r="B26" s="7" t="s">
        <v>33</v>
      </c>
      <c r="C26" s="8" t="s">
        <v>8</v>
      </c>
      <c r="D26" s="9">
        <v>218</v>
      </c>
      <c r="E26" s="10">
        <v>52</v>
      </c>
      <c r="F26" s="11"/>
      <c r="G26" s="12">
        <f t="shared" si="0"/>
        <v>0</v>
      </c>
      <c r="H26" s="12">
        <f t="shared" si="1"/>
        <v>0</v>
      </c>
      <c r="I26" s="13"/>
    </row>
    <row r="27" spans="1:9" ht="15">
      <c r="A27" s="14">
        <v>26.8241758241758</v>
      </c>
      <c r="B27" s="7" t="s">
        <v>34</v>
      </c>
      <c r="C27" s="8" t="s">
        <v>8</v>
      </c>
      <c r="D27" s="9">
        <v>320</v>
      </c>
      <c r="E27" s="10">
        <v>52</v>
      </c>
      <c r="F27" s="11"/>
      <c r="G27" s="12">
        <f t="shared" si="0"/>
        <v>0</v>
      </c>
      <c r="H27" s="12">
        <f t="shared" si="1"/>
        <v>0</v>
      </c>
      <c r="I27" s="13"/>
    </row>
    <row r="28" spans="1:9" ht="15">
      <c r="A28" s="14">
        <v>27.9120879120879</v>
      </c>
      <c r="B28" s="7" t="s">
        <v>35</v>
      </c>
      <c r="C28" s="8" t="s">
        <v>8</v>
      </c>
      <c r="D28" s="9">
        <v>587</v>
      </c>
      <c r="E28" s="10">
        <v>52</v>
      </c>
      <c r="F28" s="11"/>
      <c r="G28" s="12">
        <f t="shared" si="0"/>
        <v>0</v>
      </c>
      <c r="H28" s="12">
        <f t="shared" si="1"/>
        <v>0</v>
      </c>
      <c r="I28" s="13"/>
    </row>
    <row r="29" spans="1:9" ht="15">
      <c r="A29" s="14">
        <v>29</v>
      </c>
      <c r="B29" s="7" t="s">
        <v>36</v>
      </c>
      <c r="C29" s="8" t="s">
        <v>8</v>
      </c>
      <c r="D29" s="9">
        <v>121</v>
      </c>
      <c r="E29" s="10">
        <v>104</v>
      </c>
      <c r="F29" s="11"/>
      <c r="G29" s="12">
        <f t="shared" si="0"/>
        <v>0</v>
      </c>
      <c r="H29" s="12">
        <f t="shared" si="1"/>
        <v>0</v>
      </c>
      <c r="I29" s="13"/>
    </row>
    <row r="30" spans="1:9" ht="15">
      <c r="A30" s="14">
        <v>30.0879120879121</v>
      </c>
      <c r="B30" s="7" t="s">
        <v>37</v>
      </c>
      <c r="C30" s="8" t="s">
        <v>15</v>
      </c>
      <c r="D30" s="9">
        <v>27300</v>
      </c>
      <c r="E30" s="10">
        <v>1095</v>
      </c>
      <c r="F30" s="11"/>
      <c r="G30" s="12">
        <f t="shared" si="0"/>
        <v>0</v>
      </c>
      <c r="H30" s="12">
        <f t="shared" si="1"/>
        <v>0</v>
      </c>
      <c r="I30" s="13"/>
    </row>
    <row r="31" spans="1:9" ht="15">
      <c r="A31" s="14">
        <v>31.1758241758242</v>
      </c>
      <c r="B31" s="7" t="s">
        <v>38</v>
      </c>
      <c r="C31" s="8" t="s">
        <v>8</v>
      </c>
      <c r="D31" s="9">
        <v>855</v>
      </c>
      <c r="E31" s="10">
        <v>52</v>
      </c>
      <c r="F31" s="11"/>
      <c r="G31" s="12">
        <f t="shared" si="0"/>
        <v>0</v>
      </c>
      <c r="H31" s="12">
        <f t="shared" si="1"/>
        <v>0</v>
      </c>
      <c r="I31" s="13"/>
    </row>
    <row r="32" spans="1:9" ht="15">
      <c r="A32" s="14">
        <v>32.2637362637362</v>
      </c>
      <c r="B32" s="7" t="s">
        <v>39</v>
      </c>
      <c r="C32" s="8" t="s">
        <v>40</v>
      </c>
      <c r="D32" s="9">
        <v>2300</v>
      </c>
      <c r="E32" s="10">
        <v>1095</v>
      </c>
      <c r="F32" s="11"/>
      <c r="G32" s="12">
        <f t="shared" si="0"/>
        <v>0</v>
      </c>
      <c r="H32" s="12">
        <f t="shared" si="1"/>
        <v>0</v>
      </c>
      <c r="I32" s="13"/>
    </row>
    <row r="33" spans="1:9" ht="15">
      <c r="A33" s="14">
        <v>33.3516483516483</v>
      </c>
      <c r="B33" s="7" t="s">
        <v>41</v>
      </c>
      <c r="C33" s="8" t="s">
        <v>8</v>
      </c>
      <c r="D33" s="9">
        <v>22200</v>
      </c>
      <c r="E33" s="10">
        <v>730</v>
      </c>
      <c r="F33" s="11"/>
      <c r="G33" s="12">
        <f t="shared" si="0"/>
        <v>0</v>
      </c>
      <c r="H33" s="12">
        <f t="shared" si="1"/>
        <v>0</v>
      </c>
      <c r="I33" s="13"/>
    </row>
    <row r="34" spans="1:9" ht="15">
      <c r="A34" s="14">
        <v>34.4395604395604</v>
      </c>
      <c r="B34" s="7" t="s">
        <v>42</v>
      </c>
      <c r="C34" s="8" t="s">
        <v>15</v>
      </c>
      <c r="D34" s="9">
        <v>29700</v>
      </c>
      <c r="E34" s="10">
        <v>1095</v>
      </c>
      <c r="F34" s="11"/>
      <c r="G34" s="12">
        <f t="shared" si="0"/>
        <v>0</v>
      </c>
      <c r="H34" s="12">
        <f t="shared" si="1"/>
        <v>0</v>
      </c>
      <c r="I34" s="13"/>
    </row>
    <row r="35" spans="1:9" ht="15">
      <c r="A35" s="14">
        <v>35.5274725274725</v>
      </c>
      <c r="B35" s="7" t="s">
        <v>43</v>
      </c>
      <c r="C35" s="8" t="s">
        <v>8</v>
      </c>
      <c r="D35" s="9">
        <v>716</v>
      </c>
      <c r="E35" s="10">
        <v>104</v>
      </c>
      <c r="F35" s="11"/>
      <c r="G35" s="12">
        <f t="shared" si="0"/>
        <v>0</v>
      </c>
      <c r="H35" s="12">
        <f t="shared" si="1"/>
        <v>0</v>
      </c>
      <c r="I35" s="13"/>
    </row>
    <row r="36" spans="1:9" ht="15">
      <c r="A36" s="14">
        <v>36.6153846153846</v>
      </c>
      <c r="B36" s="7" t="s">
        <v>44</v>
      </c>
      <c r="C36" s="8" t="s">
        <v>8</v>
      </c>
      <c r="D36" s="9">
        <v>7345</v>
      </c>
      <c r="E36" s="10">
        <v>104</v>
      </c>
      <c r="F36" s="11"/>
      <c r="G36" s="12">
        <f t="shared" si="0"/>
        <v>0</v>
      </c>
      <c r="H36" s="12">
        <f t="shared" si="1"/>
        <v>0</v>
      </c>
      <c r="I36" s="13"/>
    </row>
    <row r="37" spans="1:9" ht="15">
      <c r="A37" s="14">
        <v>37.7032967032967</v>
      </c>
      <c r="B37" s="7" t="s">
        <v>45</v>
      </c>
      <c r="C37" s="8" t="s">
        <v>8</v>
      </c>
      <c r="D37" s="9">
        <v>376</v>
      </c>
      <c r="E37" s="10">
        <v>52</v>
      </c>
      <c r="F37" s="11"/>
      <c r="G37" s="12">
        <f t="shared" si="0"/>
        <v>0</v>
      </c>
      <c r="H37" s="12">
        <f t="shared" si="1"/>
        <v>0</v>
      </c>
      <c r="I37" s="13"/>
    </row>
    <row r="38" spans="1:9" ht="15">
      <c r="A38" s="14">
        <v>38.7912087912088</v>
      </c>
      <c r="B38" s="7" t="s">
        <v>46</v>
      </c>
      <c r="C38" s="8" t="s">
        <v>15</v>
      </c>
      <c r="D38" s="9">
        <v>2216</v>
      </c>
      <c r="E38" s="10">
        <v>730</v>
      </c>
      <c r="F38" s="11"/>
      <c r="G38" s="12">
        <f t="shared" si="0"/>
        <v>0</v>
      </c>
      <c r="H38" s="12">
        <f t="shared" si="1"/>
        <v>0</v>
      </c>
      <c r="I38" s="13"/>
    </row>
    <row r="39" spans="1:9" ht="15">
      <c r="A39" s="14">
        <v>39.8791208791209</v>
      </c>
      <c r="B39" s="7" t="s">
        <v>47</v>
      </c>
      <c r="C39" s="8" t="s">
        <v>15</v>
      </c>
      <c r="D39" s="9">
        <v>26800</v>
      </c>
      <c r="E39" s="10">
        <v>1095</v>
      </c>
      <c r="F39" s="11"/>
      <c r="G39" s="12">
        <f t="shared" si="0"/>
        <v>0</v>
      </c>
      <c r="H39" s="12">
        <f t="shared" si="1"/>
        <v>0</v>
      </c>
      <c r="I39" s="13"/>
    </row>
    <row r="40" spans="1:9" ht="15">
      <c r="A40" s="14">
        <v>40.9670329670329</v>
      </c>
      <c r="B40" s="7" t="s">
        <v>48</v>
      </c>
      <c r="C40" s="8" t="s">
        <v>8</v>
      </c>
      <c r="D40" s="9">
        <v>10100</v>
      </c>
      <c r="E40" s="10">
        <v>730</v>
      </c>
      <c r="F40" s="11"/>
      <c r="G40" s="12">
        <f t="shared" si="0"/>
        <v>0</v>
      </c>
      <c r="H40" s="12">
        <f t="shared" si="1"/>
        <v>0</v>
      </c>
      <c r="I40" s="13"/>
    </row>
    <row r="41" spans="1:9" ht="15">
      <c r="A41" s="14">
        <v>42.054945054945</v>
      </c>
      <c r="B41" s="7" t="s">
        <v>49</v>
      </c>
      <c r="C41" s="8" t="s">
        <v>8</v>
      </c>
      <c r="D41" s="9">
        <v>692</v>
      </c>
      <c r="E41" s="10">
        <v>52</v>
      </c>
      <c r="F41" s="11"/>
      <c r="G41" s="12">
        <f t="shared" si="0"/>
        <v>0</v>
      </c>
      <c r="H41" s="12">
        <f t="shared" si="1"/>
        <v>0</v>
      </c>
      <c r="I41" s="13"/>
    </row>
    <row r="42" spans="1:9" ht="15">
      <c r="A42" s="14">
        <v>43.1428571428571</v>
      </c>
      <c r="B42" s="7" t="s">
        <v>50</v>
      </c>
      <c r="C42" s="8" t="s">
        <v>8</v>
      </c>
      <c r="D42" s="9">
        <v>427</v>
      </c>
      <c r="E42" s="10">
        <v>52</v>
      </c>
      <c r="F42" s="11"/>
      <c r="G42" s="12">
        <f t="shared" si="0"/>
        <v>0</v>
      </c>
      <c r="H42" s="12">
        <f t="shared" si="1"/>
        <v>0</v>
      </c>
      <c r="I42" s="13"/>
    </row>
    <row r="43" spans="1:9" ht="15">
      <c r="A43" s="14">
        <v>44.2307692307692</v>
      </c>
      <c r="B43" s="7" t="s">
        <v>51</v>
      </c>
      <c r="C43" s="8" t="s">
        <v>8</v>
      </c>
      <c r="D43" s="9">
        <v>357</v>
      </c>
      <c r="E43" s="10">
        <v>104</v>
      </c>
      <c r="F43" s="11"/>
      <c r="G43" s="12">
        <f t="shared" si="0"/>
        <v>0</v>
      </c>
      <c r="H43" s="12">
        <f t="shared" si="1"/>
        <v>0</v>
      </c>
      <c r="I43" s="13"/>
    </row>
    <row r="44" spans="1:9" ht="15">
      <c r="A44" s="14">
        <v>45.3186813186813</v>
      </c>
      <c r="B44" s="7" t="s">
        <v>52</v>
      </c>
      <c r="C44" s="8" t="s">
        <v>8</v>
      </c>
      <c r="D44" s="9">
        <v>280</v>
      </c>
      <c r="E44" s="10">
        <v>104</v>
      </c>
      <c r="F44" s="11"/>
      <c r="G44" s="12">
        <f t="shared" si="0"/>
        <v>0</v>
      </c>
      <c r="H44" s="12">
        <f t="shared" si="1"/>
        <v>0</v>
      </c>
      <c r="I44" s="13"/>
    </row>
    <row r="45" spans="1:9" ht="15">
      <c r="A45" s="14">
        <v>46.4065934065934</v>
      </c>
      <c r="B45" s="7" t="s">
        <v>53</v>
      </c>
      <c r="C45" s="8" t="s">
        <v>8</v>
      </c>
      <c r="D45" s="9">
        <v>283</v>
      </c>
      <c r="E45" s="10">
        <v>104</v>
      </c>
      <c r="F45" s="11"/>
      <c r="G45" s="12">
        <f t="shared" si="0"/>
        <v>0</v>
      </c>
      <c r="H45" s="12">
        <f t="shared" si="1"/>
        <v>0</v>
      </c>
      <c r="I45" s="13"/>
    </row>
    <row r="46" spans="1:9" ht="15">
      <c r="A46" s="14">
        <v>47.4945054945055</v>
      </c>
      <c r="B46" s="7" t="s">
        <v>54</v>
      </c>
      <c r="C46" s="8" t="s">
        <v>15</v>
      </c>
      <c r="D46" s="9">
        <v>32000</v>
      </c>
      <c r="E46" s="10">
        <v>1095</v>
      </c>
      <c r="F46" s="11"/>
      <c r="G46" s="12">
        <f t="shared" si="0"/>
        <v>0</v>
      </c>
      <c r="H46" s="12">
        <f t="shared" si="1"/>
        <v>0</v>
      </c>
      <c r="I46" s="13"/>
    </row>
    <row r="47" spans="1:9" ht="15">
      <c r="A47" s="14">
        <v>48.5824175824176</v>
      </c>
      <c r="B47" s="7" t="s">
        <v>55</v>
      </c>
      <c r="C47" s="8" t="s">
        <v>8</v>
      </c>
      <c r="D47" s="9">
        <v>611</v>
      </c>
      <c r="E47" s="10">
        <v>730</v>
      </c>
      <c r="F47" s="11"/>
      <c r="G47" s="12">
        <f t="shared" si="0"/>
        <v>0</v>
      </c>
      <c r="H47" s="12">
        <f t="shared" si="1"/>
        <v>0</v>
      </c>
      <c r="I47" s="13"/>
    </row>
    <row r="48" spans="1:9" ht="15">
      <c r="A48" s="14">
        <v>49.6703296703296</v>
      </c>
      <c r="B48" s="7" t="s">
        <v>56</v>
      </c>
      <c r="C48" s="8" t="s">
        <v>57</v>
      </c>
      <c r="D48" s="9">
        <v>149</v>
      </c>
      <c r="E48" s="10">
        <v>52</v>
      </c>
      <c r="F48" s="11"/>
      <c r="G48" s="12">
        <f t="shared" si="0"/>
        <v>0</v>
      </c>
      <c r="H48" s="12">
        <f t="shared" si="1"/>
        <v>0</v>
      </c>
      <c r="I48" s="13"/>
    </row>
    <row r="49" spans="1:9" ht="15">
      <c r="A49" s="14">
        <v>50.7582417582417</v>
      </c>
      <c r="B49" s="7" t="s">
        <v>58</v>
      </c>
      <c r="C49" s="8" t="s">
        <v>8</v>
      </c>
      <c r="D49" s="9">
        <v>510</v>
      </c>
      <c r="E49" s="10">
        <v>52</v>
      </c>
      <c r="F49" s="11"/>
      <c r="G49" s="12">
        <f t="shared" si="0"/>
        <v>0</v>
      </c>
      <c r="H49" s="12">
        <f t="shared" si="1"/>
        <v>0</v>
      </c>
      <c r="I49" s="13"/>
    </row>
    <row r="50" spans="1:9" ht="15">
      <c r="A50" s="14">
        <v>51.8461538461538</v>
      </c>
      <c r="B50" s="7" t="s">
        <v>59</v>
      </c>
      <c r="C50" s="8" t="s">
        <v>15</v>
      </c>
      <c r="D50" s="9">
        <v>11200</v>
      </c>
      <c r="E50" s="10">
        <v>1095</v>
      </c>
      <c r="F50" s="11"/>
      <c r="G50" s="12">
        <f t="shared" si="0"/>
        <v>0</v>
      </c>
      <c r="H50" s="12">
        <f t="shared" si="1"/>
        <v>0</v>
      </c>
      <c r="I50" s="13"/>
    </row>
    <row r="51" spans="1:9" ht="15">
      <c r="A51" s="14">
        <v>52.9340659340659</v>
      </c>
      <c r="B51" s="7" t="s">
        <v>60</v>
      </c>
      <c r="C51" s="8" t="s">
        <v>8</v>
      </c>
      <c r="D51" s="9">
        <v>360</v>
      </c>
      <c r="E51" s="10">
        <v>730</v>
      </c>
      <c r="F51" s="11"/>
      <c r="G51" s="12">
        <f t="shared" si="0"/>
        <v>0</v>
      </c>
      <c r="H51" s="12">
        <f t="shared" si="1"/>
        <v>0</v>
      </c>
      <c r="I51" s="13"/>
    </row>
    <row r="52" spans="1:9" ht="15">
      <c r="A52" s="14">
        <v>54.021978021978</v>
      </c>
      <c r="B52" s="7" t="s">
        <v>61</v>
      </c>
      <c r="C52" s="8" t="s">
        <v>8</v>
      </c>
      <c r="D52" s="9">
        <v>484</v>
      </c>
      <c r="E52" s="10">
        <v>730</v>
      </c>
      <c r="F52" s="11"/>
      <c r="G52" s="12">
        <f t="shared" si="0"/>
        <v>0</v>
      </c>
      <c r="H52" s="12">
        <f t="shared" si="1"/>
        <v>0</v>
      </c>
      <c r="I52" s="13"/>
    </row>
    <row r="53" spans="1:9" ht="15">
      <c r="A53" s="14">
        <v>55.1098901098901</v>
      </c>
      <c r="B53" s="7" t="s">
        <v>62</v>
      </c>
      <c r="C53" s="8" t="s">
        <v>8</v>
      </c>
      <c r="D53" s="9">
        <v>1608</v>
      </c>
      <c r="E53" s="10">
        <v>104</v>
      </c>
      <c r="F53" s="11"/>
      <c r="G53" s="12">
        <f t="shared" si="0"/>
        <v>0</v>
      </c>
      <c r="H53" s="12">
        <f t="shared" si="1"/>
        <v>0</v>
      </c>
      <c r="I53" s="13"/>
    </row>
    <row r="54" spans="1:9" ht="15">
      <c r="A54" s="14">
        <v>56.1978021978022</v>
      </c>
      <c r="B54" s="7" t="s">
        <v>63</v>
      </c>
      <c r="C54" s="8" t="s">
        <v>8</v>
      </c>
      <c r="D54" s="9">
        <v>2320</v>
      </c>
      <c r="E54" s="10">
        <v>730</v>
      </c>
      <c r="F54" s="11"/>
      <c r="G54" s="12">
        <f t="shared" si="0"/>
        <v>0</v>
      </c>
      <c r="H54" s="12">
        <f t="shared" si="1"/>
        <v>0</v>
      </c>
      <c r="I54" s="13"/>
    </row>
    <row r="55" spans="1:9" ht="15">
      <c r="A55" s="14">
        <v>57.2857142857143</v>
      </c>
      <c r="B55" s="7" t="s">
        <v>64</v>
      </c>
      <c r="C55" s="8" t="s">
        <v>15</v>
      </c>
      <c r="D55" s="9">
        <v>28700</v>
      </c>
      <c r="E55" s="10">
        <v>1095</v>
      </c>
      <c r="F55" s="11"/>
      <c r="G55" s="12">
        <f t="shared" si="0"/>
        <v>0</v>
      </c>
      <c r="H55" s="12">
        <f t="shared" si="1"/>
        <v>0</v>
      </c>
      <c r="I55" s="13"/>
    </row>
    <row r="56" spans="1:9" ht="15">
      <c r="A56" s="14">
        <v>58.3736263736264</v>
      </c>
      <c r="B56" s="7" t="s">
        <v>65</v>
      </c>
      <c r="C56" s="8" t="s">
        <v>57</v>
      </c>
      <c r="D56" s="9">
        <v>245</v>
      </c>
      <c r="E56" s="10">
        <v>52</v>
      </c>
      <c r="F56" s="11"/>
      <c r="G56" s="12">
        <f t="shared" si="0"/>
        <v>0</v>
      </c>
      <c r="H56" s="12">
        <f t="shared" si="1"/>
        <v>0</v>
      </c>
      <c r="I56" s="13"/>
    </row>
    <row r="57" spans="1:9" ht="15">
      <c r="A57" s="14">
        <v>59.4615384615384</v>
      </c>
      <c r="B57" s="7" t="s">
        <v>66</v>
      </c>
      <c r="C57" s="8" t="s">
        <v>67</v>
      </c>
      <c r="D57" s="9">
        <v>529</v>
      </c>
      <c r="E57" s="10">
        <v>52</v>
      </c>
      <c r="F57" s="11"/>
      <c r="G57" s="12">
        <f t="shared" si="0"/>
        <v>0</v>
      </c>
      <c r="H57" s="12">
        <f t="shared" si="1"/>
        <v>0</v>
      </c>
      <c r="I57" s="13"/>
    </row>
    <row r="58" spans="1:9" ht="15">
      <c r="A58" s="14">
        <v>60.5494505494505</v>
      </c>
      <c r="B58" s="7" t="s">
        <v>68</v>
      </c>
      <c r="C58" s="8" t="s">
        <v>8</v>
      </c>
      <c r="D58" s="9">
        <v>445</v>
      </c>
      <c r="E58" s="10">
        <v>52</v>
      </c>
      <c r="F58" s="11"/>
      <c r="G58" s="12">
        <f t="shared" si="0"/>
        <v>0</v>
      </c>
      <c r="H58" s="12">
        <f t="shared" si="1"/>
        <v>0</v>
      </c>
      <c r="I58" s="13"/>
    </row>
    <row r="59" spans="1:9" ht="15">
      <c r="A59" s="14">
        <v>61.6373626373626</v>
      </c>
      <c r="B59" s="7" t="s">
        <v>69</v>
      </c>
      <c r="C59" s="8" t="s">
        <v>8</v>
      </c>
      <c r="D59" s="9">
        <v>171</v>
      </c>
      <c r="E59" s="10">
        <v>52</v>
      </c>
      <c r="F59" s="11"/>
      <c r="G59" s="12">
        <f t="shared" si="0"/>
        <v>0</v>
      </c>
      <c r="H59" s="12">
        <f t="shared" si="1"/>
        <v>0</v>
      </c>
      <c r="I59" s="13"/>
    </row>
    <row r="60" spans="1:9" ht="15">
      <c r="A60" s="14">
        <v>62.7252747252747</v>
      </c>
      <c r="B60" s="7" t="s">
        <v>70</v>
      </c>
      <c r="C60" s="8" t="s">
        <v>8</v>
      </c>
      <c r="D60" s="9">
        <v>347</v>
      </c>
      <c r="E60" s="10">
        <v>52</v>
      </c>
      <c r="F60" s="11"/>
      <c r="G60" s="12">
        <f t="shared" si="0"/>
        <v>0</v>
      </c>
      <c r="H60" s="12">
        <f t="shared" si="1"/>
        <v>0</v>
      </c>
      <c r="I60" s="13"/>
    </row>
    <row r="61" spans="1:9" ht="15">
      <c r="A61" s="14">
        <v>63.8131868131868</v>
      </c>
      <c r="B61" s="7" t="s">
        <v>71</v>
      </c>
      <c r="C61" s="8" t="s">
        <v>8</v>
      </c>
      <c r="D61" s="9">
        <v>99</v>
      </c>
      <c r="E61" s="10">
        <v>104</v>
      </c>
      <c r="F61" s="11"/>
      <c r="G61" s="12">
        <f t="shared" si="0"/>
        <v>0</v>
      </c>
      <c r="H61" s="12">
        <f t="shared" si="1"/>
        <v>0</v>
      </c>
      <c r="I61" s="13"/>
    </row>
    <row r="62" spans="1:9" ht="15">
      <c r="A62" s="14">
        <v>64.9010989010989</v>
      </c>
      <c r="B62" s="7" t="s">
        <v>72</v>
      </c>
      <c r="C62" s="8" t="s">
        <v>8</v>
      </c>
      <c r="D62" s="9">
        <v>2461</v>
      </c>
      <c r="E62" s="10">
        <v>104</v>
      </c>
      <c r="F62" s="11"/>
      <c r="G62" s="12">
        <f t="shared" si="0"/>
        <v>0</v>
      </c>
      <c r="H62" s="12">
        <f t="shared" si="1"/>
        <v>0</v>
      </c>
      <c r="I62" s="13"/>
    </row>
    <row r="63" spans="1:9" ht="15">
      <c r="A63" s="14">
        <v>65.989010989011</v>
      </c>
      <c r="B63" s="7" t="s">
        <v>73</v>
      </c>
      <c r="C63" s="8" t="s">
        <v>8</v>
      </c>
      <c r="D63" s="9">
        <v>1713</v>
      </c>
      <c r="E63" s="10">
        <v>104</v>
      </c>
      <c r="F63" s="11"/>
      <c r="G63" s="12">
        <f t="shared" si="0"/>
        <v>0</v>
      </c>
      <c r="H63" s="12">
        <f t="shared" si="1"/>
        <v>0</v>
      </c>
      <c r="I63" s="13"/>
    </row>
    <row r="64" spans="1:9" ht="15">
      <c r="A64" s="14">
        <v>67.0769230769231</v>
      </c>
      <c r="B64" s="7" t="s">
        <v>74</v>
      </c>
      <c r="C64" s="8" t="s">
        <v>8</v>
      </c>
      <c r="D64" s="9">
        <v>441</v>
      </c>
      <c r="E64" s="10">
        <v>104</v>
      </c>
      <c r="F64" s="11"/>
      <c r="G64" s="12">
        <f t="shared" si="0"/>
        <v>0</v>
      </c>
      <c r="H64" s="12">
        <f t="shared" si="1"/>
        <v>0</v>
      </c>
      <c r="I64" s="13"/>
    </row>
    <row r="65" spans="1:9" ht="15">
      <c r="A65" s="14">
        <v>68.1648351648351</v>
      </c>
      <c r="B65" s="7" t="s">
        <v>75</v>
      </c>
      <c r="C65" s="8" t="s">
        <v>15</v>
      </c>
      <c r="D65" s="9">
        <v>26900</v>
      </c>
      <c r="E65" s="10">
        <v>1095</v>
      </c>
      <c r="F65" s="11"/>
      <c r="G65" s="12">
        <f t="shared" si="0"/>
        <v>0</v>
      </c>
      <c r="H65" s="12">
        <f t="shared" si="1"/>
        <v>0</v>
      </c>
      <c r="I65" s="13"/>
    </row>
    <row r="66" spans="1:9" ht="15">
      <c r="A66" s="14">
        <v>69.2527472527472</v>
      </c>
      <c r="B66" s="7" t="s">
        <v>76</v>
      </c>
      <c r="C66" s="8" t="s">
        <v>8</v>
      </c>
      <c r="D66" s="9">
        <v>29</v>
      </c>
      <c r="E66" s="10">
        <v>52</v>
      </c>
      <c r="F66" s="11"/>
      <c r="G66" s="12">
        <f t="shared" si="0"/>
        <v>0</v>
      </c>
      <c r="H66" s="12">
        <f t="shared" si="1"/>
        <v>0</v>
      </c>
      <c r="I66" s="13"/>
    </row>
    <row r="67" spans="1:9" ht="15">
      <c r="A67" s="14">
        <v>70.3406593406593</v>
      </c>
      <c r="B67" s="7" t="s">
        <v>77</v>
      </c>
      <c r="C67" s="8" t="s">
        <v>8</v>
      </c>
      <c r="D67" s="9">
        <v>7661</v>
      </c>
      <c r="E67" s="10">
        <v>250</v>
      </c>
      <c r="F67" s="11"/>
      <c r="G67" s="12">
        <f t="shared" si="0"/>
        <v>0</v>
      </c>
      <c r="H67" s="12">
        <f t="shared" si="1"/>
        <v>0</v>
      </c>
      <c r="I67" s="13"/>
    </row>
    <row r="68" spans="1:9" ht="15">
      <c r="A68" s="14">
        <v>71.4285714285714</v>
      </c>
      <c r="B68" s="7" t="s">
        <v>78</v>
      </c>
      <c r="C68" s="8" t="s">
        <v>8</v>
      </c>
      <c r="D68" s="9">
        <v>382</v>
      </c>
      <c r="E68" s="10">
        <v>52</v>
      </c>
      <c r="F68" s="11"/>
      <c r="G68" s="12">
        <f aca="true" t="shared" si="2" ref="G68:G83">F68*D68</f>
        <v>0</v>
      </c>
      <c r="H68" s="12">
        <f aca="true" t="shared" si="3" ref="H68:H83">G68*4</f>
        <v>0</v>
      </c>
      <c r="I68" s="13"/>
    </row>
    <row r="69" spans="1:9" ht="15">
      <c r="A69" s="14">
        <v>72.5164835164835</v>
      </c>
      <c r="B69" s="7" t="s">
        <v>79</v>
      </c>
      <c r="C69" s="8" t="s">
        <v>8</v>
      </c>
      <c r="D69" s="9">
        <v>50</v>
      </c>
      <c r="E69" s="10">
        <v>52</v>
      </c>
      <c r="F69" s="11"/>
      <c r="G69" s="12">
        <f t="shared" si="2"/>
        <v>0</v>
      </c>
      <c r="H69" s="12">
        <f t="shared" si="3"/>
        <v>0</v>
      </c>
      <c r="I69" s="13"/>
    </row>
    <row r="70" spans="1:9" ht="15">
      <c r="A70" s="14">
        <v>73.6043956043956</v>
      </c>
      <c r="B70" s="7" t="s">
        <v>80</v>
      </c>
      <c r="C70" s="8" t="s">
        <v>8</v>
      </c>
      <c r="D70" s="9">
        <v>50</v>
      </c>
      <c r="E70" s="10">
        <v>52</v>
      </c>
      <c r="F70" s="11"/>
      <c r="G70" s="12">
        <f t="shared" si="2"/>
        <v>0</v>
      </c>
      <c r="H70" s="12">
        <f t="shared" si="3"/>
        <v>0</v>
      </c>
      <c r="I70" s="13"/>
    </row>
    <row r="71" spans="1:9" ht="15">
      <c r="A71" s="14">
        <v>74.6923076923077</v>
      </c>
      <c r="B71" s="7" t="s">
        <v>81</v>
      </c>
      <c r="C71" s="8" t="s">
        <v>8</v>
      </c>
      <c r="D71" s="9">
        <v>744</v>
      </c>
      <c r="E71" s="10">
        <v>104</v>
      </c>
      <c r="F71" s="11"/>
      <c r="G71" s="12">
        <f t="shared" si="2"/>
        <v>0</v>
      </c>
      <c r="H71" s="12">
        <f t="shared" si="3"/>
        <v>0</v>
      </c>
      <c r="I71" s="13"/>
    </row>
    <row r="72" spans="1:9" ht="15">
      <c r="A72" s="14">
        <v>75.7802197802198</v>
      </c>
      <c r="B72" s="7" t="s">
        <v>82</v>
      </c>
      <c r="C72" s="8" t="s">
        <v>8</v>
      </c>
      <c r="D72" s="9">
        <v>10500</v>
      </c>
      <c r="E72" s="10">
        <v>730</v>
      </c>
      <c r="F72" s="11"/>
      <c r="G72" s="12">
        <f t="shared" si="2"/>
        <v>0</v>
      </c>
      <c r="H72" s="12">
        <f t="shared" si="3"/>
        <v>0</v>
      </c>
      <c r="I72" s="13"/>
    </row>
    <row r="73" spans="1:9" ht="15">
      <c r="A73" s="14">
        <v>76.8681318681318</v>
      </c>
      <c r="B73" s="7" t="s">
        <v>83</v>
      </c>
      <c r="C73" s="8" t="s">
        <v>8</v>
      </c>
      <c r="D73" s="9">
        <v>384</v>
      </c>
      <c r="E73" s="10">
        <v>52</v>
      </c>
      <c r="F73" s="11"/>
      <c r="G73" s="12">
        <f t="shared" si="2"/>
        <v>0</v>
      </c>
      <c r="H73" s="12">
        <f t="shared" si="3"/>
        <v>0</v>
      </c>
      <c r="I73" s="13"/>
    </row>
    <row r="74" spans="1:9" ht="15">
      <c r="A74" s="14">
        <v>77.9560439560439</v>
      </c>
      <c r="B74" s="7" t="s">
        <v>84</v>
      </c>
      <c r="C74" s="8" t="s">
        <v>8</v>
      </c>
      <c r="D74" s="9">
        <v>3909</v>
      </c>
      <c r="E74" s="10">
        <v>365</v>
      </c>
      <c r="F74" s="11"/>
      <c r="G74" s="12">
        <f t="shared" si="2"/>
        <v>0</v>
      </c>
      <c r="H74" s="12">
        <f t="shared" si="3"/>
        <v>0</v>
      </c>
      <c r="I74" s="13"/>
    </row>
    <row r="75" spans="1:9" ht="15">
      <c r="A75" s="14">
        <v>79.043956043956</v>
      </c>
      <c r="B75" s="7" t="s">
        <v>85</v>
      </c>
      <c r="C75" s="8" t="s">
        <v>8</v>
      </c>
      <c r="D75" s="9">
        <v>1032</v>
      </c>
      <c r="E75" s="10">
        <v>104</v>
      </c>
      <c r="F75" s="11"/>
      <c r="G75" s="12">
        <f t="shared" si="2"/>
        <v>0</v>
      </c>
      <c r="H75" s="12">
        <f t="shared" si="3"/>
        <v>0</v>
      </c>
      <c r="I75" s="13"/>
    </row>
    <row r="76" spans="1:9" ht="15">
      <c r="A76" s="14">
        <v>80.1318681318681</v>
      </c>
      <c r="B76" s="7" t="s">
        <v>86</v>
      </c>
      <c r="C76" s="8" t="s">
        <v>8</v>
      </c>
      <c r="D76" s="9">
        <v>648</v>
      </c>
      <c r="E76" s="10">
        <v>52</v>
      </c>
      <c r="F76" s="11"/>
      <c r="G76" s="12">
        <f t="shared" si="2"/>
        <v>0</v>
      </c>
      <c r="H76" s="12">
        <f t="shared" si="3"/>
        <v>0</v>
      </c>
      <c r="I76" s="13"/>
    </row>
    <row r="77" spans="1:9" ht="15">
      <c r="A77" s="14">
        <v>81.2197802197802</v>
      </c>
      <c r="B77" s="7" t="s">
        <v>87</v>
      </c>
      <c r="C77" s="8" t="s">
        <v>8</v>
      </c>
      <c r="D77" s="9">
        <v>2995</v>
      </c>
      <c r="E77" s="10">
        <v>250</v>
      </c>
      <c r="F77" s="11"/>
      <c r="G77" s="12">
        <f t="shared" si="2"/>
        <v>0</v>
      </c>
      <c r="H77" s="12">
        <f t="shared" si="3"/>
        <v>0</v>
      </c>
      <c r="I77" s="13"/>
    </row>
    <row r="78" spans="1:9" ht="15">
      <c r="A78" s="14">
        <v>82.3076923076923</v>
      </c>
      <c r="B78" s="7" t="s">
        <v>88</v>
      </c>
      <c r="C78" s="8" t="s">
        <v>8</v>
      </c>
      <c r="D78" s="9">
        <v>749</v>
      </c>
      <c r="E78" s="10">
        <v>104</v>
      </c>
      <c r="F78" s="11"/>
      <c r="G78" s="12">
        <f t="shared" si="2"/>
        <v>0</v>
      </c>
      <c r="H78" s="12">
        <f t="shared" si="3"/>
        <v>0</v>
      </c>
      <c r="I78" s="13"/>
    </row>
    <row r="79" spans="1:9" ht="15">
      <c r="A79" s="14">
        <v>83.3956043956044</v>
      </c>
      <c r="B79" s="7" t="s">
        <v>89</v>
      </c>
      <c r="C79" s="8" t="s">
        <v>15</v>
      </c>
      <c r="D79" s="9">
        <v>4400</v>
      </c>
      <c r="E79" s="10">
        <v>1095</v>
      </c>
      <c r="F79" s="11"/>
      <c r="G79" s="12">
        <f t="shared" si="2"/>
        <v>0</v>
      </c>
      <c r="H79" s="12">
        <f t="shared" si="3"/>
        <v>0</v>
      </c>
      <c r="I79" s="13"/>
    </row>
    <row r="80" spans="1:9" ht="15">
      <c r="A80" s="14">
        <v>84.4835164835165</v>
      </c>
      <c r="B80" s="7" t="s">
        <v>90</v>
      </c>
      <c r="C80" s="8" t="s">
        <v>8</v>
      </c>
      <c r="D80" s="9">
        <v>1700</v>
      </c>
      <c r="E80" s="10">
        <v>730</v>
      </c>
      <c r="F80" s="11"/>
      <c r="G80" s="12">
        <f t="shared" si="2"/>
        <v>0</v>
      </c>
      <c r="H80" s="12">
        <f t="shared" si="3"/>
        <v>0</v>
      </c>
      <c r="I80" s="13"/>
    </row>
    <row r="81" spans="1:9" ht="15">
      <c r="A81" s="14">
        <v>85.5714285714285</v>
      </c>
      <c r="B81" s="15" t="s">
        <v>91</v>
      </c>
      <c r="C81" s="8" t="s">
        <v>92</v>
      </c>
      <c r="D81" s="9">
        <v>29030</v>
      </c>
      <c r="E81" s="10">
        <v>730</v>
      </c>
      <c r="F81" s="11"/>
      <c r="G81" s="12">
        <f t="shared" si="2"/>
        <v>0</v>
      </c>
      <c r="H81" s="12">
        <f t="shared" si="3"/>
        <v>0</v>
      </c>
      <c r="I81" s="13"/>
    </row>
    <row r="82" spans="1:9" ht="15">
      <c r="A82" s="14">
        <v>86.6593406593406</v>
      </c>
      <c r="B82" s="15" t="s">
        <v>93</v>
      </c>
      <c r="C82" s="8" t="s">
        <v>92</v>
      </c>
      <c r="D82" s="7">
        <v>3650</v>
      </c>
      <c r="E82" s="10">
        <v>365</v>
      </c>
      <c r="F82" s="11"/>
      <c r="G82" s="12">
        <f t="shared" si="2"/>
        <v>0</v>
      </c>
      <c r="H82" s="12">
        <f t="shared" si="3"/>
        <v>0</v>
      </c>
      <c r="I82" s="13"/>
    </row>
    <row r="83" spans="1:9" ht="15" thickBot="1">
      <c r="A83" s="14">
        <v>87.7472527472527</v>
      </c>
      <c r="B83" s="15" t="s">
        <v>94</v>
      </c>
      <c r="C83" s="8" t="s">
        <v>92</v>
      </c>
      <c r="D83" s="7">
        <v>170</v>
      </c>
      <c r="E83" s="10">
        <v>52</v>
      </c>
      <c r="F83" s="11"/>
      <c r="G83" s="12">
        <f t="shared" si="2"/>
        <v>0</v>
      </c>
      <c r="H83" s="12">
        <f t="shared" si="3"/>
        <v>0</v>
      </c>
      <c r="I83" s="13"/>
    </row>
    <row r="84" spans="6:8" ht="15" thickBot="1">
      <c r="F84" s="16" t="s">
        <v>95</v>
      </c>
      <c r="G84" s="17">
        <f>SUM(G3:G83)</f>
        <v>0</v>
      </c>
      <c r="H84" s="18">
        <f aca="true" t="shared" si="4" ref="H84">G84*4</f>
        <v>0</v>
      </c>
    </row>
    <row r="86" ht="15">
      <c r="A86" s="39" t="s">
        <v>6</v>
      </c>
    </row>
    <row r="87" ht="15">
      <c r="A87" t="s">
        <v>109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067FF-CDEC-46F6-825F-72BF39E24402}">
  <dimension ref="A1:X65"/>
  <sheetViews>
    <sheetView workbookViewId="0" topLeftCell="A10"/>
  </sheetViews>
  <sheetFormatPr defaultColWidth="9.140625" defaultRowHeight="15"/>
  <cols>
    <col min="1" max="1" width="17.140625" style="0" customWidth="1"/>
    <col min="2" max="2" width="46.57421875" style="0" customWidth="1"/>
    <col min="3" max="3" width="9.00390625" style="0" customWidth="1"/>
    <col min="4" max="5" width="8.8515625" style="0" customWidth="1"/>
    <col min="6" max="6" width="13.57421875" style="0" customWidth="1"/>
    <col min="7" max="7" width="16.421875" style="0" customWidth="1"/>
    <col min="8" max="8" width="19.140625" style="0" customWidth="1"/>
    <col min="9" max="9" width="18.421875" style="0" customWidth="1"/>
  </cols>
  <sheetData>
    <row r="1" ht="18.5">
      <c r="A1" s="1" t="s">
        <v>113</v>
      </c>
    </row>
    <row r="2" spans="1:24" s="21" customFormat="1" ht="62.25" customHeight="1">
      <c r="A2" s="19" t="s">
        <v>96</v>
      </c>
      <c r="B2" s="19" t="s">
        <v>97</v>
      </c>
      <c r="C2" s="20" t="s">
        <v>98</v>
      </c>
      <c r="D2" s="20" t="s">
        <v>99</v>
      </c>
      <c r="E2" s="20" t="s">
        <v>100</v>
      </c>
      <c r="F2" s="20" t="s">
        <v>101</v>
      </c>
      <c r="G2" s="20" t="s">
        <v>102</v>
      </c>
      <c r="H2" s="20" t="s">
        <v>103</v>
      </c>
      <c r="I2" s="20" t="s">
        <v>104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28" customFormat="1" ht="17.5" customHeight="1">
      <c r="A3" s="22">
        <v>1111111</v>
      </c>
      <c r="B3" s="23" t="s">
        <v>105</v>
      </c>
      <c r="C3" s="23"/>
      <c r="D3" s="24"/>
      <c r="E3" s="24"/>
      <c r="F3" s="23">
        <v>0</v>
      </c>
      <c r="G3" s="25">
        <v>0</v>
      </c>
      <c r="H3" s="26">
        <v>0</v>
      </c>
      <c r="I3" s="27">
        <v>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28" customFormat="1" ht="17.5" customHeight="1">
      <c r="A4" s="29"/>
      <c r="B4" s="30"/>
      <c r="C4" s="30"/>
      <c r="D4" s="31"/>
      <c r="E4" s="31"/>
      <c r="F4" s="23">
        <v>0</v>
      </c>
      <c r="G4" s="25">
        <v>0</v>
      </c>
      <c r="H4" s="26">
        <f aca="true" t="shared" si="0" ref="H4:H59">CEILING(G4*4,1)</f>
        <v>0</v>
      </c>
      <c r="I4" s="27">
        <f aca="true" t="shared" si="1" ref="I4:I59">H4*F4</f>
        <v>0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28" customFormat="1" ht="17.5" customHeight="1">
      <c r="A5" s="29"/>
      <c r="B5" s="30"/>
      <c r="C5" s="30"/>
      <c r="D5" s="31"/>
      <c r="E5" s="31"/>
      <c r="F5" s="23">
        <v>0</v>
      </c>
      <c r="G5" s="25">
        <v>0</v>
      </c>
      <c r="H5" s="26">
        <f t="shared" si="0"/>
        <v>0</v>
      </c>
      <c r="I5" s="27">
        <f t="shared" si="1"/>
        <v>0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28" customFormat="1" ht="17.5" customHeight="1">
      <c r="A6" s="29"/>
      <c r="B6" s="30"/>
      <c r="C6" s="30"/>
      <c r="D6" s="31"/>
      <c r="E6" s="31"/>
      <c r="F6" s="23">
        <v>0</v>
      </c>
      <c r="G6" s="25">
        <v>0</v>
      </c>
      <c r="H6" s="26">
        <f t="shared" si="0"/>
        <v>0</v>
      </c>
      <c r="I6" s="27">
        <f t="shared" si="1"/>
        <v>0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28" customFormat="1" ht="17.5" customHeight="1">
      <c r="A7" s="29"/>
      <c r="B7" s="30"/>
      <c r="C7" s="30"/>
      <c r="D7" s="31"/>
      <c r="E7" s="31"/>
      <c r="F7" s="23">
        <v>0</v>
      </c>
      <c r="G7" s="25">
        <v>0</v>
      </c>
      <c r="H7" s="26">
        <f t="shared" si="0"/>
        <v>0</v>
      </c>
      <c r="I7" s="27">
        <f t="shared" si="1"/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28" customFormat="1" ht="17.5" customHeight="1">
      <c r="A8" s="29"/>
      <c r="B8" s="30"/>
      <c r="C8" s="30"/>
      <c r="D8" s="31"/>
      <c r="E8" s="31"/>
      <c r="F8" s="23">
        <v>0</v>
      </c>
      <c r="G8" s="25">
        <v>0</v>
      </c>
      <c r="H8" s="26">
        <f t="shared" si="0"/>
        <v>0</v>
      </c>
      <c r="I8" s="27">
        <f t="shared" si="1"/>
        <v>0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28" customFormat="1" ht="17.5" customHeight="1">
      <c r="A9" s="29"/>
      <c r="B9" s="30"/>
      <c r="C9" s="30"/>
      <c r="D9" s="31"/>
      <c r="E9" s="31"/>
      <c r="F9" s="23">
        <v>0</v>
      </c>
      <c r="G9" s="25">
        <v>0</v>
      </c>
      <c r="H9" s="26">
        <f t="shared" si="0"/>
        <v>0</v>
      </c>
      <c r="I9" s="27">
        <f t="shared" si="1"/>
        <v>0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28" customFormat="1" ht="17.5" customHeight="1">
      <c r="A10" s="29"/>
      <c r="B10" s="30"/>
      <c r="C10" s="30"/>
      <c r="D10" s="31"/>
      <c r="E10" s="31"/>
      <c r="F10" s="23">
        <v>0</v>
      </c>
      <c r="G10" s="25">
        <v>0</v>
      </c>
      <c r="H10" s="26">
        <f t="shared" si="0"/>
        <v>0</v>
      </c>
      <c r="I10" s="27">
        <f t="shared" si="1"/>
        <v>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28" customFormat="1" ht="17.5" customHeight="1">
      <c r="A11" s="29"/>
      <c r="B11" s="30"/>
      <c r="C11" s="30"/>
      <c r="D11" s="31"/>
      <c r="E11" s="31"/>
      <c r="F11" s="23">
        <v>0</v>
      </c>
      <c r="G11" s="25">
        <v>0</v>
      </c>
      <c r="H11" s="26">
        <f t="shared" si="0"/>
        <v>0</v>
      </c>
      <c r="I11" s="27">
        <f t="shared" si="1"/>
        <v>0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28" customFormat="1" ht="17.5" customHeight="1">
      <c r="A12" s="29"/>
      <c r="B12" s="30"/>
      <c r="C12" s="30"/>
      <c r="D12" s="31"/>
      <c r="E12" s="31"/>
      <c r="F12" s="23">
        <v>0</v>
      </c>
      <c r="G12" s="25">
        <v>0</v>
      </c>
      <c r="H12" s="26">
        <f t="shared" si="0"/>
        <v>0</v>
      </c>
      <c r="I12" s="27">
        <f t="shared" si="1"/>
        <v>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28" customFormat="1" ht="17.5" customHeight="1">
      <c r="A13" s="29"/>
      <c r="B13" s="30"/>
      <c r="C13" s="30"/>
      <c r="D13" s="31"/>
      <c r="E13" s="31"/>
      <c r="F13" s="23">
        <v>0</v>
      </c>
      <c r="G13" s="25">
        <v>0</v>
      </c>
      <c r="H13" s="26">
        <f t="shared" si="0"/>
        <v>0</v>
      </c>
      <c r="I13" s="27">
        <f t="shared" si="1"/>
        <v>0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28" customFormat="1" ht="17.5" customHeight="1">
      <c r="A14" s="29"/>
      <c r="B14" s="30"/>
      <c r="C14" s="30"/>
      <c r="D14" s="31"/>
      <c r="E14" s="31"/>
      <c r="F14" s="23">
        <v>0</v>
      </c>
      <c r="G14" s="25">
        <v>0</v>
      </c>
      <c r="H14" s="26">
        <f t="shared" si="0"/>
        <v>0</v>
      </c>
      <c r="I14" s="27">
        <f t="shared" si="1"/>
        <v>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28" customFormat="1" ht="17.5" customHeight="1">
      <c r="A15" s="29"/>
      <c r="B15" s="30"/>
      <c r="C15" s="30"/>
      <c r="D15" s="31"/>
      <c r="E15" s="31"/>
      <c r="F15" s="23">
        <v>0</v>
      </c>
      <c r="G15" s="25">
        <v>0</v>
      </c>
      <c r="H15" s="26">
        <f t="shared" si="0"/>
        <v>0</v>
      </c>
      <c r="I15" s="27">
        <f t="shared" si="1"/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28" customFormat="1" ht="17.5" customHeight="1">
      <c r="A16" s="29"/>
      <c r="B16" s="30"/>
      <c r="C16" s="30"/>
      <c r="D16" s="31"/>
      <c r="E16" s="31"/>
      <c r="F16" s="23">
        <v>0</v>
      </c>
      <c r="G16" s="25">
        <v>0</v>
      </c>
      <c r="H16" s="26">
        <f t="shared" si="0"/>
        <v>0</v>
      </c>
      <c r="I16" s="27">
        <f t="shared" si="1"/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28" customFormat="1" ht="17.5" customHeight="1">
      <c r="A17" s="29"/>
      <c r="B17" s="30"/>
      <c r="C17" s="30"/>
      <c r="D17" s="31"/>
      <c r="E17" s="31"/>
      <c r="F17" s="23">
        <v>0</v>
      </c>
      <c r="G17" s="25">
        <v>0</v>
      </c>
      <c r="H17" s="26">
        <f t="shared" si="0"/>
        <v>0</v>
      </c>
      <c r="I17" s="27">
        <f t="shared" si="1"/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28" customFormat="1" ht="17.5" customHeight="1">
      <c r="A18" s="29"/>
      <c r="B18" s="30"/>
      <c r="C18" s="30"/>
      <c r="D18" s="31"/>
      <c r="E18" s="31"/>
      <c r="F18" s="23">
        <v>0</v>
      </c>
      <c r="G18" s="25">
        <v>0</v>
      </c>
      <c r="H18" s="26">
        <f t="shared" si="0"/>
        <v>0</v>
      </c>
      <c r="I18" s="27">
        <f t="shared" si="1"/>
        <v>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28" customFormat="1" ht="17.5" customHeight="1">
      <c r="A19" s="29"/>
      <c r="B19" s="30"/>
      <c r="C19" s="30"/>
      <c r="D19" s="31"/>
      <c r="E19" s="31"/>
      <c r="F19" s="23">
        <v>0</v>
      </c>
      <c r="G19" s="25">
        <v>0</v>
      </c>
      <c r="H19" s="26">
        <f t="shared" si="0"/>
        <v>0</v>
      </c>
      <c r="I19" s="27">
        <f t="shared" si="1"/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28" customFormat="1" ht="17.5" customHeight="1">
      <c r="A20" s="29"/>
      <c r="B20" s="30"/>
      <c r="C20" s="30"/>
      <c r="D20" s="31"/>
      <c r="E20" s="31"/>
      <c r="F20" s="23">
        <v>0</v>
      </c>
      <c r="G20" s="25">
        <v>0</v>
      </c>
      <c r="H20" s="26">
        <f t="shared" si="0"/>
        <v>0</v>
      </c>
      <c r="I20" s="27">
        <f t="shared" si="1"/>
        <v>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28" customFormat="1" ht="17.5" customHeight="1">
      <c r="A21" s="29"/>
      <c r="B21" s="30"/>
      <c r="C21" s="30"/>
      <c r="D21" s="31"/>
      <c r="E21" s="31"/>
      <c r="F21" s="23">
        <v>0</v>
      </c>
      <c r="G21" s="25">
        <v>0</v>
      </c>
      <c r="H21" s="26">
        <f t="shared" si="0"/>
        <v>0</v>
      </c>
      <c r="I21" s="27">
        <f t="shared" si="1"/>
        <v>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28" customFormat="1" ht="17.5" customHeight="1">
      <c r="A22" s="29"/>
      <c r="B22" s="30"/>
      <c r="C22" s="30"/>
      <c r="D22" s="31"/>
      <c r="E22" s="31"/>
      <c r="F22" s="23">
        <v>0</v>
      </c>
      <c r="G22" s="25">
        <v>0</v>
      </c>
      <c r="H22" s="26">
        <f t="shared" si="0"/>
        <v>0</v>
      </c>
      <c r="I22" s="27">
        <f t="shared" si="1"/>
        <v>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28" customFormat="1" ht="17.5" customHeight="1">
      <c r="A23" s="29"/>
      <c r="B23" s="30"/>
      <c r="C23" s="30"/>
      <c r="D23" s="31"/>
      <c r="E23" s="31"/>
      <c r="F23" s="23">
        <v>0</v>
      </c>
      <c r="G23" s="25">
        <v>0</v>
      </c>
      <c r="H23" s="26">
        <f t="shared" si="0"/>
        <v>0</v>
      </c>
      <c r="I23" s="27">
        <f t="shared" si="1"/>
        <v>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28" customFormat="1" ht="17.5" customHeight="1">
      <c r="A24" s="29"/>
      <c r="B24" s="30"/>
      <c r="C24" s="30"/>
      <c r="D24" s="31"/>
      <c r="E24" s="31"/>
      <c r="F24" s="23">
        <v>0</v>
      </c>
      <c r="G24" s="25">
        <v>0</v>
      </c>
      <c r="H24" s="26">
        <f t="shared" si="0"/>
        <v>0</v>
      </c>
      <c r="I24" s="27">
        <f t="shared" si="1"/>
        <v>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28" customFormat="1" ht="17.5" customHeight="1">
      <c r="A25" s="29"/>
      <c r="B25" s="30"/>
      <c r="C25" s="30"/>
      <c r="D25" s="31"/>
      <c r="E25" s="31"/>
      <c r="F25" s="23">
        <v>0</v>
      </c>
      <c r="G25" s="25">
        <v>0</v>
      </c>
      <c r="H25" s="26">
        <f t="shared" si="0"/>
        <v>0</v>
      </c>
      <c r="I25" s="27">
        <f t="shared" si="1"/>
        <v>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28" customFormat="1" ht="17.5" customHeight="1">
      <c r="A26" s="29"/>
      <c r="B26" s="30"/>
      <c r="C26" s="30"/>
      <c r="D26" s="31"/>
      <c r="E26" s="31"/>
      <c r="F26" s="23">
        <v>0</v>
      </c>
      <c r="G26" s="25">
        <v>0</v>
      </c>
      <c r="H26" s="26">
        <f t="shared" si="0"/>
        <v>0</v>
      </c>
      <c r="I26" s="27">
        <f t="shared" si="1"/>
        <v>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28" customFormat="1" ht="17.5" customHeight="1">
      <c r="A27" s="29"/>
      <c r="B27" s="30"/>
      <c r="C27" s="30"/>
      <c r="D27" s="31"/>
      <c r="E27" s="31"/>
      <c r="F27" s="23">
        <v>0</v>
      </c>
      <c r="G27" s="25">
        <v>0</v>
      </c>
      <c r="H27" s="26">
        <f t="shared" si="0"/>
        <v>0</v>
      </c>
      <c r="I27" s="27">
        <f t="shared" si="1"/>
        <v>0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28" customFormat="1" ht="17.5" customHeight="1">
      <c r="A28" s="29"/>
      <c r="B28" s="30"/>
      <c r="C28" s="30"/>
      <c r="D28" s="31"/>
      <c r="E28" s="31"/>
      <c r="F28" s="23">
        <v>0</v>
      </c>
      <c r="G28" s="25">
        <v>0</v>
      </c>
      <c r="H28" s="26">
        <f t="shared" si="0"/>
        <v>0</v>
      </c>
      <c r="I28" s="27">
        <f t="shared" si="1"/>
        <v>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28" customFormat="1" ht="17.5" customHeight="1">
      <c r="A29" s="29"/>
      <c r="B29" s="30"/>
      <c r="C29" s="30"/>
      <c r="D29" s="31"/>
      <c r="E29" s="31"/>
      <c r="F29" s="23">
        <v>0</v>
      </c>
      <c r="G29" s="25">
        <v>0</v>
      </c>
      <c r="H29" s="26">
        <f t="shared" si="0"/>
        <v>0</v>
      </c>
      <c r="I29" s="27">
        <f t="shared" si="1"/>
        <v>0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28" customFormat="1" ht="17.5" customHeight="1">
      <c r="A30" s="29"/>
      <c r="B30" s="30"/>
      <c r="C30" s="30"/>
      <c r="D30" s="31"/>
      <c r="E30" s="31"/>
      <c r="F30" s="23">
        <v>0</v>
      </c>
      <c r="G30" s="25">
        <v>0</v>
      </c>
      <c r="H30" s="26">
        <f t="shared" si="0"/>
        <v>0</v>
      </c>
      <c r="I30" s="27">
        <f t="shared" si="1"/>
        <v>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28" customFormat="1" ht="17.5" customHeight="1">
      <c r="A31" s="29"/>
      <c r="B31" s="30"/>
      <c r="C31" s="30"/>
      <c r="D31" s="31"/>
      <c r="E31" s="31"/>
      <c r="F31" s="23">
        <v>0</v>
      </c>
      <c r="G31" s="25">
        <v>0</v>
      </c>
      <c r="H31" s="26">
        <f t="shared" si="0"/>
        <v>0</v>
      </c>
      <c r="I31" s="27">
        <f t="shared" si="1"/>
        <v>0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28" customFormat="1" ht="17.5" customHeight="1">
      <c r="A32" s="29"/>
      <c r="B32" s="30"/>
      <c r="C32" s="30"/>
      <c r="D32" s="31"/>
      <c r="E32" s="31"/>
      <c r="F32" s="23">
        <v>0</v>
      </c>
      <c r="G32" s="25">
        <v>0</v>
      </c>
      <c r="H32" s="26">
        <f t="shared" si="0"/>
        <v>0</v>
      </c>
      <c r="I32" s="27">
        <f t="shared" si="1"/>
        <v>0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28" customFormat="1" ht="17.5" customHeight="1">
      <c r="A33" s="29"/>
      <c r="B33" s="30"/>
      <c r="C33" s="30"/>
      <c r="D33" s="31"/>
      <c r="E33" s="31"/>
      <c r="F33" s="23">
        <v>0</v>
      </c>
      <c r="G33" s="25">
        <v>0</v>
      </c>
      <c r="H33" s="26">
        <f t="shared" si="0"/>
        <v>0</v>
      </c>
      <c r="I33" s="27">
        <f t="shared" si="1"/>
        <v>0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28" customFormat="1" ht="17.5" customHeight="1">
      <c r="A34" s="29"/>
      <c r="B34" s="30"/>
      <c r="C34" s="30"/>
      <c r="D34" s="31"/>
      <c r="E34" s="31"/>
      <c r="F34" s="23">
        <v>0</v>
      </c>
      <c r="G34" s="25">
        <v>0</v>
      </c>
      <c r="H34" s="26">
        <f t="shared" si="0"/>
        <v>0</v>
      </c>
      <c r="I34" s="27">
        <f t="shared" si="1"/>
        <v>0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28" customFormat="1" ht="17.5" customHeight="1">
      <c r="A35" s="29"/>
      <c r="B35" s="30"/>
      <c r="C35" s="30"/>
      <c r="D35" s="31"/>
      <c r="E35" s="31"/>
      <c r="F35" s="23">
        <v>0</v>
      </c>
      <c r="G35" s="25">
        <v>0</v>
      </c>
      <c r="H35" s="26">
        <f t="shared" si="0"/>
        <v>0</v>
      </c>
      <c r="I35" s="27">
        <f t="shared" si="1"/>
        <v>0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28" customFormat="1" ht="17.5" customHeight="1">
      <c r="A36" s="29"/>
      <c r="B36" s="30"/>
      <c r="C36" s="30"/>
      <c r="D36" s="31"/>
      <c r="E36" s="31"/>
      <c r="F36" s="23">
        <v>0</v>
      </c>
      <c r="G36" s="25">
        <v>0</v>
      </c>
      <c r="H36" s="26">
        <f t="shared" si="0"/>
        <v>0</v>
      </c>
      <c r="I36" s="27">
        <f t="shared" si="1"/>
        <v>0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28" customFormat="1" ht="17.5" customHeight="1">
      <c r="A37" s="29"/>
      <c r="B37" s="30"/>
      <c r="C37" s="30"/>
      <c r="D37" s="31"/>
      <c r="E37" s="31"/>
      <c r="F37" s="23">
        <v>0</v>
      </c>
      <c r="G37" s="25">
        <v>0</v>
      </c>
      <c r="H37" s="26">
        <f t="shared" si="0"/>
        <v>0</v>
      </c>
      <c r="I37" s="27">
        <f t="shared" si="1"/>
        <v>0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28" customFormat="1" ht="17.5" customHeight="1">
      <c r="A38" s="29"/>
      <c r="B38" s="30"/>
      <c r="C38" s="30"/>
      <c r="D38" s="31"/>
      <c r="E38" s="31"/>
      <c r="F38" s="23">
        <v>0</v>
      </c>
      <c r="G38" s="25">
        <v>0</v>
      </c>
      <c r="H38" s="26">
        <f t="shared" si="0"/>
        <v>0</v>
      </c>
      <c r="I38" s="27">
        <f t="shared" si="1"/>
        <v>0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28" customFormat="1" ht="17.5" customHeight="1">
      <c r="A39" s="29"/>
      <c r="B39" s="30"/>
      <c r="C39" s="30"/>
      <c r="D39" s="31"/>
      <c r="E39" s="31"/>
      <c r="F39" s="23">
        <v>0</v>
      </c>
      <c r="G39" s="25">
        <v>0</v>
      </c>
      <c r="H39" s="26">
        <f t="shared" si="0"/>
        <v>0</v>
      </c>
      <c r="I39" s="27">
        <f t="shared" si="1"/>
        <v>0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28" customFormat="1" ht="17.5" customHeight="1">
      <c r="A40" s="29"/>
      <c r="B40" s="30"/>
      <c r="C40" s="30"/>
      <c r="D40" s="31"/>
      <c r="E40" s="31"/>
      <c r="F40" s="23">
        <v>0</v>
      </c>
      <c r="G40" s="25">
        <v>0</v>
      </c>
      <c r="H40" s="26">
        <f t="shared" si="0"/>
        <v>0</v>
      </c>
      <c r="I40" s="27">
        <f t="shared" si="1"/>
        <v>0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28" customFormat="1" ht="17.5" customHeight="1">
      <c r="A41" s="29"/>
      <c r="B41" s="30"/>
      <c r="C41" s="30"/>
      <c r="D41" s="31"/>
      <c r="E41" s="31"/>
      <c r="F41" s="23">
        <v>0</v>
      </c>
      <c r="G41" s="25">
        <v>0</v>
      </c>
      <c r="H41" s="26">
        <f t="shared" si="0"/>
        <v>0</v>
      </c>
      <c r="I41" s="27">
        <f t="shared" si="1"/>
        <v>0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28" customFormat="1" ht="17.5" customHeight="1">
      <c r="A42" s="29"/>
      <c r="B42" s="30"/>
      <c r="C42" s="30"/>
      <c r="D42" s="31"/>
      <c r="E42" s="31"/>
      <c r="F42" s="23">
        <v>0</v>
      </c>
      <c r="G42" s="25">
        <v>0</v>
      </c>
      <c r="H42" s="26">
        <f t="shared" si="0"/>
        <v>0</v>
      </c>
      <c r="I42" s="27">
        <f t="shared" si="1"/>
        <v>0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28" customFormat="1" ht="17.5" customHeight="1">
      <c r="A43" s="29"/>
      <c r="B43" s="30"/>
      <c r="C43" s="30"/>
      <c r="D43" s="31"/>
      <c r="E43" s="31"/>
      <c r="F43" s="23">
        <v>0</v>
      </c>
      <c r="G43" s="25">
        <v>0</v>
      </c>
      <c r="H43" s="26">
        <f t="shared" si="0"/>
        <v>0</v>
      </c>
      <c r="I43" s="27">
        <f t="shared" si="1"/>
        <v>0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28" customFormat="1" ht="17.5" customHeight="1">
      <c r="A44" s="29"/>
      <c r="B44" s="30"/>
      <c r="C44" s="30"/>
      <c r="D44" s="31"/>
      <c r="E44" s="31"/>
      <c r="F44" s="23">
        <v>0</v>
      </c>
      <c r="G44" s="25">
        <v>0</v>
      </c>
      <c r="H44" s="26">
        <f t="shared" si="0"/>
        <v>0</v>
      </c>
      <c r="I44" s="27">
        <f t="shared" si="1"/>
        <v>0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28" customFormat="1" ht="17.5" customHeight="1">
      <c r="A45" s="29"/>
      <c r="B45" s="30"/>
      <c r="C45" s="30"/>
      <c r="D45" s="31"/>
      <c r="E45" s="31"/>
      <c r="F45" s="23">
        <v>0</v>
      </c>
      <c r="G45" s="25">
        <v>0</v>
      </c>
      <c r="H45" s="26">
        <f t="shared" si="0"/>
        <v>0</v>
      </c>
      <c r="I45" s="27">
        <f t="shared" si="1"/>
        <v>0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28" customFormat="1" ht="17.5" customHeight="1">
      <c r="A46" s="29"/>
      <c r="B46" s="30"/>
      <c r="C46" s="30"/>
      <c r="D46" s="31"/>
      <c r="E46" s="31"/>
      <c r="F46" s="23">
        <v>0</v>
      </c>
      <c r="G46" s="25">
        <v>0</v>
      </c>
      <c r="H46" s="26">
        <f t="shared" si="0"/>
        <v>0</v>
      </c>
      <c r="I46" s="27">
        <f t="shared" si="1"/>
        <v>0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28" customFormat="1" ht="17.5" customHeight="1">
      <c r="A47" s="29"/>
      <c r="B47" s="30"/>
      <c r="C47" s="30"/>
      <c r="D47" s="31"/>
      <c r="E47" s="31"/>
      <c r="F47" s="23">
        <v>0</v>
      </c>
      <c r="G47" s="25">
        <v>0</v>
      </c>
      <c r="H47" s="26">
        <f t="shared" si="0"/>
        <v>0</v>
      </c>
      <c r="I47" s="27">
        <f t="shared" si="1"/>
        <v>0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28" customFormat="1" ht="17.5" customHeight="1">
      <c r="A48" s="29"/>
      <c r="B48" s="30"/>
      <c r="C48" s="30"/>
      <c r="D48" s="31"/>
      <c r="E48" s="31"/>
      <c r="F48" s="23">
        <v>0</v>
      </c>
      <c r="G48" s="25">
        <v>0</v>
      </c>
      <c r="H48" s="26">
        <f t="shared" si="0"/>
        <v>0</v>
      </c>
      <c r="I48" s="27">
        <f t="shared" si="1"/>
        <v>0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28" customFormat="1" ht="17.5" customHeight="1">
      <c r="A49" s="29"/>
      <c r="B49" s="30"/>
      <c r="C49" s="30"/>
      <c r="D49" s="31"/>
      <c r="E49" s="31"/>
      <c r="F49" s="23">
        <v>0</v>
      </c>
      <c r="G49" s="25">
        <v>0</v>
      </c>
      <c r="H49" s="26">
        <f t="shared" si="0"/>
        <v>0</v>
      </c>
      <c r="I49" s="27">
        <f t="shared" si="1"/>
        <v>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28" customFormat="1" ht="17.5" customHeight="1">
      <c r="A50" s="29"/>
      <c r="B50" s="30"/>
      <c r="C50" s="30"/>
      <c r="D50" s="31"/>
      <c r="E50" s="31"/>
      <c r="F50" s="23">
        <v>0</v>
      </c>
      <c r="G50" s="25">
        <v>0</v>
      </c>
      <c r="H50" s="26">
        <f t="shared" si="0"/>
        <v>0</v>
      </c>
      <c r="I50" s="27">
        <f t="shared" si="1"/>
        <v>0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28" customFormat="1" ht="17.5" customHeight="1">
      <c r="A51" s="29"/>
      <c r="B51" s="30"/>
      <c r="C51" s="30"/>
      <c r="D51" s="31"/>
      <c r="E51" s="31"/>
      <c r="F51" s="23">
        <v>0</v>
      </c>
      <c r="G51" s="25">
        <v>0</v>
      </c>
      <c r="H51" s="26">
        <f t="shared" si="0"/>
        <v>0</v>
      </c>
      <c r="I51" s="27">
        <f t="shared" si="1"/>
        <v>0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28" customFormat="1" ht="17.5" customHeight="1">
      <c r="A52" s="29"/>
      <c r="B52" s="30"/>
      <c r="C52" s="30"/>
      <c r="D52" s="31"/>
      <c r="E52" s="31"/>
      <c r="F52" s="23">
        <v>0</v>
      </c>
      <c r="G52" s="25">
        <v>0</v>
      </c>
      <c r="H52" s="26">
        <f t="shared" si="0"/>
        <v>0</v>
      </c>
      <c r="I52" s="27">
        <f t="shared" si="1"/>
        <v>0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28" customFormat="1" ht="17.5" customHeight="1">
      <c r="A53" s="29"/>
      <c r="B53" s="30"/>
      <c r="C53" s="30"/>
      <c r="D53" s="31"/>
      <c r="E53" s="31"/>
      <c r="F53" s="23">
        <v>0</v>
      </c>
      <c r="G53" s="25">
        <v>0</v>
      </c>
      <c r="H53" s="26">
        <f t="shared" si="0"/>
        <v>0</v>
      </c>
      <c r="I53" s="27">
        <f t="shared" si="1"/>
        <v>0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28" customFormat="1" ht="17.5" customHeight="1">
      <c r="A54" s="29"/>
      <c r="B54" s="30"/>
      <c r="C54" s="30"/>
      <c r="D54" s="31"/>
      <c r="E54" s="31"/>
      <c r="F54" s="23">
        <v>0</v>
      </c>
      <c r="G54" s="25">
        <v>0</v>
      </c>
      <c r="H54" s="26">
        <f t="shared" si="0"/>
        <v>0</v>
      </c>
      <c r="I54" s="27">
        <f t="shared" si="1"/>
        <v>0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28" customFormat="1" ht="17.5" customHeight="1">
      <c r="A55" s="29"/>
      <c r="B55" s="30"/>
      <c r="C55" s="30"/>
      <c r="D55" s="31"/>
      <c r="E55" s="31"/>
      <c r="F55" s="23">
        <v>0</v>
      </c>
      <c r="G55" s="25">
        <v>0</v>
      </c>
      <c r="H55" s="26">
        <f t="shared" si="0"/>
        <v>0</v>
      </c>
      <c r="I55" s="27">
        <f t="shared" si="1"/>
        <v>0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28" customFormat="1" ht="17.5" customHeight="1">
      <c r="A56" s="29"/>
      <c r="B56" s="30"/>
      <c r="C56" s="30"/>
      <c r="D56" s="31"/>
      <c r="E56" s="31"/>
      <c r="F56" s="23">
        <v>0</v>
      </c>
      <c r="G56" s="25">
        <v>0</v>
      </c>
      <c r="H56" s="26">
        <f t="shared" si="0"/>
        <v>0</v>
      </c>
      <c r="I56" s="27">
        <f t="shared" si="1"/>
        <v>0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9" ht="15">
      <c r="A57" s="30"/>
      <c r="B57" s="30"/>
      <c r="C57" s="30"/>
      <c r="D57" s="30"/>
      <c r="E57" s="30"/>
      <c r="F57" s="23">
        <v>0</v>
      </c>
      <c r="G57" s="25">
        <v>0</v>
      </c>
      <c r="H57" s="26">
        <f t="shared" si="0"/>
        <v>0</v>
      </c>
      <c r="I57" s="27">
        <f t="shared" si="1"/>
        <v>0</v>
      </c>
    </row>
    <row r="58" spans="1:9" ht="15">
      <c r="A58" s="30"/>
      <c r="B58" s="30"/>
      <c r="C58" s="30"/>
      <c r="D58" s="30"/>
      <c r="E58" s="30"/>
      <c r="F58" s="23">
        <v>0</v>
      </c>
      <c r="G58" s="25">
        <v>0</v>
      </c>
      <c r="H58" s="26">
        <f t="shared" si="0"/>
        <v>0</v>
      </c>
      <c r="I58" s="27">
        <f t="shared" si="1"/>
        <v>0</v>
      </c>
    </row>
    <row r="59" spans="1:9" ht="15" thickBot="1">
      <c r="A59" s="30"/>
      <c r="B59" s="30"/>
      <c r="C59" s="30"/>
      <c r="D59" s="30"/>
      <c r="E59" s="30"/>
      <c r="F59" s="23">
        <v>0</v>
      </c>
      <c r="G59" s="25">
        <v>0</v>
      </c>
      <c r="H59" s="32">
        <f t="shared" si="0"/>
        <v>0</v>
      </c>
      <c r="I59" s="33">
        <f t="shared" si="1"/>
        <v>0</v>
      </c>
    </row>
    <row r="60" spans="8:9" ht="27.75" customHeight="1" thickBot="1">
      <c r="H60" s="34" t="s">
        <v>106</v>
      </c>
      <c r="I60" s="35">
        <f>SUM(I3:I59)</f>
        <v>0</v>
      </c>
    </row>
    <row r="61" spans="8:9" ht="15">
      <c r="H61" s="36"/>
      <c r="I61" s="37"/>
    </row>
    <row r="62" spans="8:9" ht="15">
      <c r="H62" s="36"/>
      <c r="I62" s="37"/>
    </row>
    <row r="63" ht="15">
      <c r="A63" s="38" t="s">
        <v>112</v>
      </c>
    </row>
    <row r="65" spans="1:9" ht="15">
      <c r="A65" s="22">
        <v>1111111</v>
      </c>
      <c r="B65" s="23" t="s">
        <v>107</v>
      </c>
      <c r="C65" s="23"/>
      <c r="D65" s="24"/>
      <c r="E65" s="24"/>
      <c r="F65" s="23">
        <v>0</v>
      </c>
      <c r="G65" s="25">
        <v>0</v>
      </c>
      <c r="H65" s="26">
        <f>CEILING(G65*4,1)</f>
        <v>0</v>
      </c>
      <c r="I65" s="27">
        <f>H65*F65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Adzima</dc:creator>
  <cp:keywords/>
  <dc:description/>
  <cp:lastModifiedBy>Lenka Helclová</cp:lastModifiedBy>
  <dcterms:created xsi:type="dcterms:W3CDTF">2022-10-13T07:05:46Z</dcterms:created>
  <dcterms:modified xsi:type="dcterms:W3CDTF">2022-12-20T15:22:15Z</dcterms:modified>
  <cp:category/>
  <cp:version/>
  <cp:contentType/>
  <cp:contentStatus/>
</cp:coreProperties>
</file>