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E-ZAK_2023\VZ36_2023_Ochranné a hygienické prostředky\02_Výzva\"/>
    </mc:Choice>
  </mc:AlternateContent>
  <xr:revisionPtr revIDLastSave="0" documentId="13_ncr:1_{0FEFD4B5-514C-40C1-AFCA-726781BDC282}" xr6:coauthVersionLast="47" xr6:coauthVersionMax="47" xr10:uidLastSave="{00000000-0000-0000-0000-000000000000}"/>
  <bookViews>
    <workbookView xWindow="-108" yWindow="-108" windowWidth="23256" windowHeight="12576" firstSheet="6" activeTab="9" xr2:uid="{00000000-000D-0000-FFFF-FFFF00000000}"/>
  </bookViews>
  <sheets>
    <sheet name="část 1_Papír na vyš. lůžka " sheetId="1" r:id="rId1"/>
    <sheet name="část 2_Netkané textilie" sheetId="18" r:id="rId2"/>
    <sheet name="část 3_Žínky mycí jednorázové" sheetId="19" r:id="rId3"/>
    <sheet name="část 4_Bryndáky" sheetId="20" r:id="rId4"/>
    <sheet name="část 5_Zdravotní kosmetika" sheetId="16" r:id="rId5"/>
    <sheet name="část 6_ Ubrousky vlhčené" sheetId="21" r:id="rId6"/>
    <sheet name="část 7_ Tyčinky na výtěr" sheetId="22" r:id="rId7"/>
    <sheet name="část 8_Lůžkoviny jednorázové" sheetId="17" r:id="rId8"/>
    <sheet name="část 9_Povlaky na lůžko plast." sheetId="24" r:id="rId9"/>
    <sheet name="část 10_Podložky ložní PVC" sheetId="25" r:id="rId10"/>
  </sheets>
  <calcPr calcId="181029"/>
</workbook>
</file>

<file path=xl/calcChain.xml><?xml version="1.0" encoding="utf-8"?>
<calcChain xmlns="http://schemas.openxmlformats.org/spreadsheetml/2006/main">
  <c r="K12" i="1" l="1"/>
  <c r="I18" i="18"/>
  <c r="I16" i="18"/>
  <c r="I16" i="19"/>
  <c r="I14" i="19"/>
  <c r="I16" i="24"/>
  <c r="I14" i="24"/>
  <c r="I16" i="25"/>
  <c r="I14" i="25"/>
  <c r="I15" i="25" l="1"/>
  <c r="I17" i="18"/>
  <c r="K19" i="16" l="1"/>
  <c r="J19" i="16"/>
  <c r="L19" i="16" s="1"/>
  <c r="K12" i="25"/>
  <c r="J12" i="25"/>
  <c r="L12" i="25" s="1"/>
  <c r="K12" i="24"/>
  <c r="J12" i="24"/>
  <c r="L12" i="24" s="1"/>
  <c r="K12" i="22"/>
  <c r="I16" i="22" s="1"/>
  <c r="J12" i="22"/>
  <c r="L12" i="22" s="1"/>
  <c r="K13" i="21"/>
  <c r="I17" i="21" s="1"/>
  <c r="J13" i="21"/>
  <c r="L13" i="21" s="1"/>
  <c r="I19" i="21" s="1"/>
  <c r="K12" i="21"/>
  <c r="J12" i="21"/>
  <c r="L12" i="21" s="1"/>
  <c r="I18" i="22" l="1"/>
  <c r="I17" i="22" s="1"/>
  <c r="I15" i="24"/>
  <c r="I18" i="21"/>
  <c r="K12" i="20"/>
  <c r="I14" i="20" s="1"/>
  <c r="J12" i="20"/>
  <c r="L12" i="20" s="1"/>
  <c r="K12" i="19"/>
  <c r="J12" i="19"/>
  <c r="L12" i="19" s="1"/>
  <c r="I15" i="19" s="1"/>
  <c r="K14" i="18"/>
  <c r="J14" i="18"/>
  <c r="L14" i="18" s="1"/>
  <c r="K13" i="18"/>
  <c r="J13" i="18"/>
  <c r="L13" i="18" s="1"/>
  <c r="K12" i="18"/>
  <c r="J12" i="18"/>
  <c r="L12" i="18" s="1"/>
  <c r="K16" i="17"/>
  <c r="I18" i="17" s="1"/>
  <c r="J16" i="17"/>
  <c r="L16" i="17" s="1"/>
  <c r="I20" i="17" s="1"/>
  <c r="K15" i="17"/>
  <c r="J15" i="17"/>
  <c r="L15" i="17" s="1"/>
  <c r="K14" i="17"/>
  <c r="J14" i="17"/>
  <c r="L14" i="17" s="1"/>
  <c r="K13" i="17"/>
  <c r="J13" i="17"/>
  <c r="L13" i="17" s="1"/>
  <c r="K12" i="17"/>
  <c r="J12" i="17"/>
  <c r="L12" i="17" s="1"/>
  <c r="J18" i="16"/>
  <c r="L18" i="16" s="1"/>
  <c r="I26" i="16" s="1"/>
  <c r="K18" i="16"/>
  <c r="I24" i="16" s="1"/>
  <c r="J20" i="16"/>
  <c r="L20" i="16" s="1"/>
  <c r="K20" i="16"/>
  <c r="K17" i="16"/>
  <c r="J17" i="16"/>
  <c r="L17" i="16" s="1"/>
  <c r="K16" i="16"/>
  <c r="J16" i="16"/>
  <c r="L16" i="16" s="1"/>
  <c r="K15" i="16"/>
  <c r="J15" i="16"/>
  <c r="L15" i="16" s="1"/>
  <c r="K14" i="16"/>
  <c r="J14" i="16"/>
  <c r="L14" i="16" s="1"/>
  <c r="K13" i="16"/>
  <c r="J13" i="16"/>
  <c r="L13" i="16" s="1"/>
  <c r="K12" i="16"/>
  <c r="J12" i="16"/>
  <c r="L12" i="16" s="1"/>
  <c r="I16" i="20" l="1"/>
  <c r="I15" i="20" s="1"/>
  <c r="I19" i="17"/>
  <c r="I25" i="16"/>
  <c r="K13" i="1"/>
  <c r="I15" i="1" s="1"/>
  <c r="J13" i="1"/>
  <c r="L13" i="1" s="1"/>
  <c r="J12" i="1"/>
  <c r="L12" i="1" s="1"/>
  <c r="I17" i="1" l="1"/>
  <c r="I16" i="1" s="1"/>
</calcChain>
</file>

<file path=xl/sharedStrings.xml><?xml version="1.0" encoding="utf-8"?>
<sst xmlns="http://schemas.openxmlformats.org/spreadsheetml/2006/main" count="699" uniqueCount="227">
  <si>
    <t>1.</t>
  </si>
  <si>
    <t>2.</t>
  </si>
  <si>
    <t>P.č.</t>
  </si>
  <si>
    <t>ID</t>
  </si>
  <si>
    <t>Název VZ:</t>
  </si>
  <si>
    <t>Název dodavatele, IČO:</t>
  </si>
  <si>
    <t>DOPLNÍ DODAVATEL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</si>
  <si>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</si>
  <si>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TECHNICKÁ  SPECIFIKACE  VČETNĚ  CENOVÉ  NABÍDKY</t>
  </si>
  <si>
    <t>Část VZ:</t>
  </si>
  <si>
    <t>Výše DPH v Kč</t>
  </si>
  <si>
    <t>Třída zdrav. prostředku</t>
  </si>
  <si>
    <t>Splnění minimálních požadovaných parametrů</t>
  </si>
  <si>
    <t>1ks</t>
  </si>
  <si>
    <t>Výrobce</t>
  </si>
  <si>
    <t>Měrná jednotka = 1ks</t>
  </si>
  <si>
    <t>Cena za 1 měrnou jednotku v Kč bez DPH</t>
  </si>
  <si>
    <t>Sazba DPH (v %)</t>
  </si>
  <si>
    <t xml:space="preserve">Celková cena za předpokládaný  odběr za 24 měsíců  plnění  včetně DPH </t>
  </si>
  <si>
    <t xml:space="preserve">Název produktu (obchodní název) </t>
  </si>
  <si>
    <t>Objednací číslo (Katalogové číslo/kód)</t>
  </si>
  <si>
    <t>Velikost nabízeného balení (Počet kusů v 1 balení)</t>
  </si>
  <si>
    <t>Předpokládaný odběr měrných jednotek za 24 měsíců  plnění (v ks)</t>
  </si>
  <si>
    <t>Cena za 1 měrnou jednotku v Kč včetně DPH</t>
  </si>
  <si>
    <r>
      <t xml:space="preserve">Celková cena za předpokládaný odběr za 24 měsíců plnění v Kč bez DPH  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</si>
  <si>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>Zboží splňuje                             ANO/NE</t>
  </si>
  <si>
    <t xml:space="preserve">Dodavatel doplní v relevantních sloupcích tabulky konkrétní název nabízeného zboží (produktu) včetně výrobce, třídu zdravotnického prostředku, 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</si>
  <si>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>Dodávky ochranných a hygienických prostředků pro Nemocnici Nymburk s.r.o.</t>
  </si>
  <si>
    <t>Předmět plnění</t>
  </si>
  <si>
    <t>Minimální parametry požadované zadavatelem</t>
  </si>
  <si>
    <t xml:space="preserve">Bryndák </t>
  </si>
  <si>
    <t xml:space="preserve"> 50cmx300m (např. Pervin)</t>
  </si>
  <si>
    <t xml:space="preserve"> 50cmx50m, v roli s perforací, 2-vrstvý</t>
  </si>
  <si>
    <t>60cmx50m, v roli s perforací, 2-vrstvý</t>
  </si>
  <si>
    <t>PE jednorázový bílý, 40x60cm</t>
  </si>
  <si>
    <t xml:space="preserve">40x51cm (např. Savánek, Perlan) </t>
  </si>
  <si>
    <t xml:space="preserve">50x95cm (např. Savánek, Perlan) </t>
  </si>
  <si>
    <t>15x22 cm , netkaná textílie, bez folie</t>
  </si>
  <si>
    <t xml:space="preserve">Emulze hydratační </t>
  </si>
  <si>
    <t xml:space="preserve">Emulze mycí </t>
  </si>
  <si>
    <t xml:space="preserve">Mléko tělové </t>
  </si>
  <si>
    <t xml:space="preserve">Mýdlo antimikrobiální </t>
  </si>
  <si>
    <t xml:space="preserve">Ubrousky vlhčené </t>
  </si>
  <si>
    <t>200ml</t>
  </si>
  <si>
    <t>aerosol 400ml, k čištění pokožky při inkontinenci</t>
  </si>
  <si>
    <t>500ml</t>
  </si>
  <si>
    <t>500ml, k čištění pokožky při inkontinenci</t>
  </si>
  <si>
    <t>200ml, proti vzniku opruzenin a zánětů</t>
  </si>
  <si>
    <t>500ml s dávkovačem, pro suchou a namáhanou pokožku</t>
  </si>
  <si>
    <t>ve spreji 200ml, na suchou pokožku</t>
  </si>
  <si>
    <t>200x170mm</t>
  </si>
  <si>
    <t>1bal</t>
  </si>
  <si>
    <t>Předpokládaný odběr měrných jednotek za 24 měsíců  plnění (v MJ)</t>
  </si>
  <si>
    <t xml:space="preserve">Podložka ložní </t>
  </si>
  <si>
    <t xml:space="preserve">Povlak na lůžko </t>
  </si>
  <si>
    <t>PVC 110x220cm</t>
  </si>
  <si>
    <t>jednorázový bílý 195x115cm, pevné z netkané textílie, hypoalegenní, odolné proti protržení</t>
  </si>
  <si>
    <t>jednorázový bílý 42x42cm, pevné z netkané textílie, hypoalegenní, odolné proti protržení</t>
  </si>
  <si>
    <t>jednorázová modrá 110x190cm, min. 400 g</t>
  </si>
  <si>
    <t>jednorázová bílé 100x210cm, laminované, netkaná textílie, hypoalergenní, odolné proti protržení</t>
  </si>
  <si>
    <t>jednorázový ochranný 210x90x20, PE, s gumičkou</t>
  </si>
  <si>
    <t>80x210cm, modré, netkaná textilie</t>
  </si>
  <si>
    <t>část 1: Papír na vyšetřovací lůžka</t>
  </si>
  <si>
    <t>část 1. Papír na vyšetřovací lůžka</t>
  </si>
  <si>
    <t>návin 50m, šíře 50m,  v roli s perforací, 2-vrstvý</t>
  </si>
  <si>
    <t>návin 50m, šíře 60m, v roli s perforací, 2-vrstvý</t>
  </si>
  <si>
    <t>část 2. Netkané textilie typu PERLAN/PERVIN</t>
  </si>
  <si>
    <t>Netkané textilie typu PERLAN/PERVIN</t>
  </si>
  <si>
    <t xml:space="preserve">role 50cmx300m </t>
  </si>
  <si>
    <t>přířez 40x51cm, tolerance 5 %</t>
  </si>
  <si>
    <t>přířez 50x95cm, tolerance 5 %</t>
  </si>
  <si>
    <t xml:space="preserve">Žínka mycí jednorázová </t>
  </si>
  <si>
    <t>část 3. Žínky mycí jednorázové</t>
  </si>
  <si>
    <t>část 4. Bryndáky</t>
  </si>
  <si>
    <t>Žínky (dále jen "Zboží")</t>
  </si>
  <si>
    <t>Zboží splňuje  ANO/NE</t>
  </si>
  <si>
    <t>materiál musí být z hlediska právních předpisů vztahujících se k požadovanému předmětu plnění plně způsobilý a výrobcem určený pro použití při poskytování zdravotní péče</t>
  </si>
  <si>
    <t>výrobek je vhodný pro styk s pokožkou člověka</t>
  </si>
  <si>
    <t>40x60cm, PE,  jednorázový, s vázáním a záchytnou kapsou</t>
  </si>
  <si>
    <t xml:space="preserve">s nepromokavou fólií, vysoce savý </t>
  </si>
  <si>
    <t>jsou zdravotnickým prostředkem dle zákona č. 375/2022 Sb., splňuje zákon č. 22/1997 Sb., o technických požadavcích na výrobky  ve znění pozdějších předpisů</t>
  </si>
  <si>
    <t>Materiál je označen značkou shody dle § 13 zákona č. 22/1997 Sb., o technických požadavcích na výrobky a o změně a doplnění některých zákonů, ve znění pozdějších předpisů a musí být z hlediska právních předpisů způsobilý a vhodný pro použití při poskytování zdravotní péče</t>
  </si>
  <si>
    <t>výrobky jsou atestovány pro styk s pokožkou člověka a pro styk s potravinami a pokrmy</t>
  </si>
  <si>
    <t>barevné provedení bílá/ přírodní režná</t>
  </si>
  <si>
    <t>Zboží splňuje ANO/NE</t>
  </si>
  <si>
    <t>barevné provedení bílá</t>
  </si>
  <si>
    <r>
      <t>100% viskóza, gramáž 45g/m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</si>
  <si>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jsou zdravotnickým prostředkem dle zákona č. 375/2022 Sb., splňuje zákon č. 22/1997 Sb., o technických požadavcích na výrobky  ve znění pozdějších předpisů - ověřit</t>
  </si>
  <si>
    <t>Tyčinky na výtěr dutiny ústní</t>
  </si>
  <si>
    <t>Povlak na přikrývku jednorázový</t>
  </si>
  <si>
    <t>Povlak na polštář jednorázový</t>
  </si>
  <si>
    <t>Přikrývka  jednorázová pro pacienta</t>
  </si>
  <si>
    <t>Prostěradlo jednorázové</t>
  </si>
  <si>
    <t>bílý 195x115cm, pevné z netkané textílie, hypoalegenní, odolné proti protržení</t>
  </si>
  <si>
    <t>bílý 42x42cm, pevné z netkané textílie, hypoalegenní, odolné proti protržení</t>
  </si>
  <si>
    <t>110x190cm, min. 300 g, vrchní část z netkané textilie</t>
  </si>
  <si>
    <t>bílé 100x210cm, laminované, netkaná textílie, hypoalergenní, odolné proti protržení</t>
  </si>
  <si>
    <r>
      <t>80x210cm (tolerance 5 %), min 60g/m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odolnost proti protržení, voděodolné</t>
    </r>
  </si>
  <si>
    <t>95     34674</t>
  </si>
  <si>
    <t>2377   34675</t>
  </si>
  <si>
    <t>2388  34677</t>
  </si>
  <si>
    <t>2379      34678</t>
  </si>
  <si>
    <t>1234    24056    34671</t>
  </si>
  <si>
    <t>1068   34670</t>
  </si>
  <si>
    <t>1208    34679</t>
  </si>
  <si>
    <t>4216   34673 35238</t>
  </si>
  <si>
    <t xml:space="preserve">4217  34672  35239  </t>
  </si>
  <si>
    <t>1114    2045</t>
  </si>
  <si>
    <t>Gel chladivý masážní bez alkoholu</t>
  </si>
  <si>
    <t>Papír na vyšetřovací na operační  stoly v roli</t>
  </si>
  <si>
    <t>Papír na vyšetřovací na operační stoly v roli</t>
  </si>
  <si>
    <r>
      <t>Krém</t>
    </r>
    <r>
      <rPr>
        <sz val="11"/>
        <rFont val="Calibri"/>
        <family val="2"/>
        <charset val="238"/>
        <scheme val="minor"/>
      </rPr>
      <t xml:space="preserve"> ošetřující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se zinkem</t>
    </r>
  </si>
  <si>
    <r>
      <t xml:space="preserve">Pěna </t>
    </r>
    <r>
      <rPr>
        <sz val="11"/>
        <rFont val="Calibri"/>
        <family val="2"/>
        <charset val="238"/>
        <scheme val="minor"/>
      </rPr>
      <t>čistící a ošetřující</t>
    </r>
  </si>
  <si>
    <r>
      <t xml:space="preserve">Krém </t>
    </r>
    <r>
      <rPr>
        <sz val="11"/>
        <rFont val="Calibri"/>
        <family val="2"/>
        <charset val="238"/>
        <scheme val="minor"/>
      </rPr>
      <t>ošetřující</t>
    </r>
  </si>
  <si>
    <r>
      <rPr>
        <sz val="11"/>
        <color theme="1"/>
        <rFont val="Calibri"/>
        <family val="2"/>
        <charset val="238"/>
        <scheme val="minor"/>
      </rPr>
      <t>Olej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tělový ošetřující</t>
    </r>
  </si>
  <si>
    <t>PROHLÁŠENÍ</t>
  </si>
  <si>
    <t xml:space="preserve">Prohlašuji, že: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</si>
  <si>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</si>
  <si>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</si>
  <si>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</si>
  <si>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rámcové dohody k výše uvedené veřejné zakázce.</t>
  </si>
  <si>
    <t>V ....................... dne ...................2023</t>
  </si>
  <si>
    <t>.....................................................................</t>
  </si>
  <si>
    <t xml:space="preserve"> osoba oprávněná zastupovat dodavatele</t>
  </si>
  <si>
    <t>titul, jméno, příjmení, funkce</t>
  </si>
  <si>
    <r>
      <rPr>
        <b/>
        <sz val="11"/>
        <color theme="1"/>
        <rFont val="Calibri"/>
        <family val="2"/>
        <charset val="238"/>
        <scheme val="minor"/>
      </rPr>
      <t>Krém ošetřující se zinkem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</si>
  <si>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ošetřující hojivý krém chránící pokožku před účinky moči a stolice, zabraňující vzniku zánětu, opruzenin</t>
  </si>
  <si>
    <t>pro ošetřování kožních defektů, jako hojivá mast s vysokým obsahem oxidu zinečnatého (min. 15 %)</t>
  </si>
  <si>
    <t xml:space="preserve">velmi dobře se roztírá a vstřebává </t>
  </si>
  <si>
    <t xml:space="preserve">má mírné adstringentní a antiseptické vlastnosti </t>
  </si>
  <si>
    <t xml:space="preserve"> je odolný proti bakteriím a plísním</t>
  </si>
  <si>
    <t>na kůži vytváří ochrannou bariéru, která je odolná proti vlhkosti</t>
  </si>
  <si>
    <t>Pěna čistící a ošetřující</t>
  </si>
  <si>
    <t>odstraňuje nečistoty, zbytky stolice a moči bez macerace pokožky.</t>
  </si>
  <si>
    <t>vhodná i pro intimní místa</t>
  </si>
  <si>
    <t>aktivní látky intenzívně hydratují, ošetřují pokožku a zároveň ji chrání před podrážděním</t>
  </si>
  <si>
    <t>je obohacena o složku pohlcující zápach</t>
  </si>
  <si>
    <t>Emulze mycí</t>
  </si>
  <si>
    <t>pro péči o pokožku zatíženou ležením na lůžku a inkontinencí</t>
  </si>
  <si>
    <t>jemně myje, ošetřuje a chrání pokožku</t>
  </si>
  <si>
    <t>vhodné pro citlivou, alergickou pokožku</t>
  </si>
  <si>
    <t>vhodná pro klienty s atopickým ekzémem</t>
  </si>
  <si>
    <t>obsahuje aktivní hydratující složky a jemnou nealergizující parfemaci pH 5,5</t>
  </si>
  <si>
    <t>Krém ošetřující</t>
  </si>
  <si>
    <t>Mléko tělové</t>
  </si>
  <si>
    <t>pro péči o pokožku náchylnou na podráždění</t>
  </si>
  <si>
    <t>vytvářející ochranný film před účinky moči a stolice, zabraňuje vzniku zapařenin, opruzenin a proleženin</t>
  </si>
  <si>
    <t>hloubkově hydratuje pokožku a urychluje její regeneraci</t>
  </si>
  <si>
    <t>má lehkou konzistenci a snadno se vstřebává</t>
  </si>
  <si>
    <t>Vytváří na pokožce transparentní ochranný film,</t>
  </si>
  <si>
    <t>je obohacen o složku pohlcující zápach</t>
  </si>
  <si>
    <t>hydratační a vyživující mléko s dávkovačem</t>
  </si>
  <si>
    <t>jemná konzistence</t>
  </si>
  <si>
    <t xml:space="preserve">jemná nevtíravá vůně </t>
  </si>
  <si>
    <t>vhodné pro citlivou pokožku</t>
  </si>
  <si>
    <t>Olej tělový ošetřující</t>
  </si>
  <si>
    <t>V případě jiného balení, než je stanovena MJ je nutné cenu přepočítat na požadované balení dle zadání.</t>
  </si>
  <si>
    <t>ve fóliovém obalu s plastovým uzávěrem</t>
  </si>
  <si>
    <t>bez alkoholu</t>
  </si>
  <si>
    <t>bez parabenů</t>
  </si>
  <si>
    <t>neutralizace pachu</t>
  </si>
  <si>
    <t>šetrné k pokožce</t>
  </si>
  <si>
    <t>vhodné k očistě rukou, těla a k intimní hygieně při inkontinenci</t>
  </si>
  <si>
    <t>mají pH 5,5</t>
  </si>
  <si>
    <t xml:space="preserve">musí být bezpečnými kosmetickými prostředky z hlediska zdraví osob, nesmí obsahovat v kosmetice zakázané látky. Musí mít patřičná povolení pro jejich používání ve zdravotnictví a musí splňovat všechny náležitosti dle platné legislativy, zejména Nařízení Evropského parlamentu a Rady (ES) č.1223/2009 o kosmetických přípravcích, Zákon č. 102/2001 Sb. O bezpečnosti výrobků. </t>
  </si>
  <si>
    <t>být označeny českým popisem, návodem k použití, složení.</t>
  </si>
  <si>
    <t>na obale mít uvedenu dobu použitelnosti (expirace), jednotku a množství.</t>
  </si>
  <si>
    <t>expirace minimálně 24 měsíců od dodání zboží.</t>
  </si>
  <si>
    <t>Ubrousky vlhčené (dále jen "Zboží")</t>
  </si>
  <si>
    <r>
      <t>materiál min. gramáže min. 60g/m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sz val="11"/>
        <rFont val="Calibri"/>
        <family val="2"/>
        <charset val="238"/>
        <scheme val="minor"/>
      </rPr>
      <t xml:space="preserve">kombinace viskózy a polyesteru </t>
    </r>
  </si>
  <si>
    <t>pevná tyčinka, materiál plast, délka minimálně 10 cm</t>
  </si>
  <si>
    <t>vatová hlava tyčinky musí být napuštěna glycerinem s citronovou příchutí</t>
  </si>
  <si>
    <t>musí být určeny pro ošetření, čištění a zvlhčení sliznic a jazyka</t>
  </si>
  <si>
    <t>PVC,  110x220cm</t>
  </si>
  <si>
    <t>měkké</t>
  </si>
  <si>
    <t>část 10: Podložky ložní PVC</t>
  </si>
  <si>
    <t xml:space="preserve">1048   24776   </t>
  </si>
  <si>
    <t>15x22 cm, z netkané textílie, bez folie</t>
  </si>
  <si>
    <t xml:space="preserve">Prostěradlo jednorázové nesterilní </t>
  </si>
  <si>
    <r>
      <t xml:space="preserve">Celková nabídková cena za předmět plnění části 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</si>
  <si>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Celková cena bez DPH v Kč</t>
  </si>
  <si>
    <t xml:space="preserve">Celková cena s DPH v Kč </t>
  </si>
  <si>
    <r>
      <t xml:space="preserve">Celková nabídková cena za předmět plnění části 2.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</si>
  <si>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3.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</si>
  <si>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4.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</si>
  <si>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5.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</si>
  <si>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6.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</si>
  <si>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8: Lůžkoviny jednorázové</t>
  </si>
  <si>
    <r>
      <t xml:space="preserve">Celková nabídková cena za předmět plnění části 8.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</si>
  <si>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7.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</si>
  <si>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9.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</si>
  <si>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10.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</si>
  <si>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3: Žínky mycí jednorázové</t>
  </si>
  <si>
    <t>část 4: Bryndáky</t>
  </si>
  <si>
    <t>část 6. Ubrousky vlhčené</t>
  </si>
  <si>
    <t>část 7: Tyčinky na výtěr dutiny ústní</t>
  </si>
  <si>
    <t>část 7. Tyčinky na výtěr dutiny ústní</t>
  </si>
  <si>
    <t>část 8. Lůžkoviny jednorázové</t>
  </si>
  <si>
    <t>část 9. Povlaky na lůžko plastové</t>
  </si>
  <si>
    <t>část 9: Povlaky na lůžko plastové</t>
  </si>
  <si>
    <t>část 10. Podložky ložní PVC</t>
  </si>
  <si>
    <t>200x300mm, balení 80 ubrousků</t>
  </si>
  <si>
    <t>dětské, balení 80 ubrousků</t>
  </si>
  <si>
    <t>část 6: Ubrousky vlhčené</t>
  </si>
  <si>
    <t>jednorázový ochranný 210x90x20cm, PE, s gumičkou</t>
  </si>
  <si>
    <t>Papír (dále jen "Zboží")</t>
  </si>
  <si>
    <t>Netkané textilie (dále jen "Zboží")</t>
  </si>
  <si>
    <t>Bryndáky (dále jen "Zboží")</t>
  </si>
  <si>
    <r>
      <t xml:space="preserve">část 5: </t>
    </r>
    <r>
      <rPr>
        <b/>
        <sz val="14"/>
        <rFont val="Arial"/>
        <family val="2"/>
        <charset val="238"/>
      </rPr>
      <t>Zdravotní kosmetika</t>
    </r>
  </si>
  <si>
    <t xml:space="preserve">Dodavatel doplní v relevantních sloupcích tabulky konkrétní název nabízeného zboží (produktu) včetně výrobce,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</si>
  <si>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 xml:space="preserve">Dodavatel doplní v relevantních sloupcích tabulky konkrétní název nabízeného zboží (produktu) včetně výrobce, 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</si>
  <si>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 xml:space="preserve">Dodavatel doplní v relevantních sloupcích tabulky konkrétní název nabízeného zboží (produktu) včetně výrobce, třídu zdravotnického prostředku,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</si>
  <si>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>2389   34676   35953</t>
  </si>
  <si>
    <t>3.</t>
  </si>
  <si>
    <t>4.</t>
  </si>
  <si>
    <t>5.</t>
  </si>
  <si>
    <t>6.</t>
  </si>
  <si>
    <t>7.</t>
  </si>
  <si>
    <t>9.</t>
  </si>
  <si>
    <t>vatové tyčinky s glycerinem dezinfekci dutiny ústní, citronová příchuť, balení 25 x 3 ks</t>
  </si>
  <si>
    <t>Tyčinky (dále jen "Zboží")</t>
  </si>
  <si>
    <t>část 2: Netkané textilie typu PERLAN/PERVIN</t>
  </si>
  <si>
    <t>3846   3630  34681</t>
  </si>
  <si>
    <t>Měrná jednotka = 1bal</t>
  </si>
  <si>
    <t>část 5. Zdravotní kosmetika</t>
  </si>
  <si>
    <t>Zdravotní kosmetika (dále jen "Zboží")</t>
  </si>
  <si>
    <t>TECHNICKÁ  SPECIFIKACE  VČETNĚ CENOVÉ 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</si>
</sst>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Calibri"/>
      <family val="2"/>
      <scheme val="minor"/>
    </font>
    <font>
      <b/>
      <sz val="14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3" fillId="0" borderId="0" applyBorder="0" applyProtection="0"/>
    <xf numFmtId="0" fontId="5" fillId="0" borderId="0"/>
    <xf numFmtId="0" fontId="6" fillId="0" borderId="0"/>
  </cellStyleXfs>
  <cellXfs count="285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7" fillId="3" borderId="0" xfId="2" applyFont="1" applyFill="1" applyBorder="1" applyAlignment="1">
      <alignment horizontal="left" vertical="center" wrapText="1"/>
    </xf>
    <xf numFmtId="0" fontId="7" fillId="2" borderId="0" xfId="4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0" fillId="6" borderId="1" xfId="0" applyFill="1" applyBorder="1" applyAlignment="1" applyProtection="1">
      <alignment horizontal="center" vertical="center"/>
      <protection locked="0"/>
    </xf>
    <xf numFmtId="9" fontId="0" fillId="6" borderId="1" xfId="0" applyNumberFormat="1" applyFill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>
      <alignment horizontal="center" vertical="center"/>
    </xf>
    <xf numFmtId="0" fontId="0" fillId="6" borderId="21" xfId="0" applyFill="1" applyBorder="1" applyAlignment="1" applyProtection="1">
      <alignment horizontal="center" vertical="center"/>
      <protection locked="0"/>
    </xf>
    <xf numFmtId="9" fontId="0" fillId="6" borderId="21" xfId="0" applyNumberFormat="1" applyFill="1" applyBorder="1" applyAlignment="1" applyProtection="1">
      <alignment horizontal="center" vertical="center"/>
      <protection locked="0"/>
    </xf>
    <xf numFmtId="4" fontId="0" fillId="0" borderId="21" xfId="0" applyNumberForma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20" xfId="0" applyFill="1" applyBorder="1" applyAlignment="1">
      <alignment horizontal="center" vertical="center"/>
    </xf>
    <xf numFmtId="4" fontId="11" fillId="6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4" fontId="11" fillId="6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4" fontId="10" fillId="5" borderId="29" xfId="0" applyNumberFormat="1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164" fontId="10" fillId="0" borderId="0" xfId="2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37" xfId="0" applyFill="1" applyBorder="1" applyAlignment="1" applyProtection="1">
      <alignment horizontal="center" vertical="center"/>
      <protection locked="0"/>
    </xf>
    <xf numFmtId="0" fontId="9" fillId="5" borderId="17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4" fontId="10" fillId="5" borderId="23" xfId="0" applyNumberFormat="1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3" fillId="0" borderId="0" xfId="0" applyFont="1"/>
    <xf numFmtId="0" fontId="9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25" fillId="0" borderId="0" xfId="0" applyFont="1"/>
    <xf numFmtId="0" fontId="24" fillId="0" borderId="0" xfId="0" applyFont="1"/>
    <xf numFmtId="0" fontId="27" fillId="0" borderId="0" xfId="0" applyFont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35" xfId="0" applyFont="1" applyFill="1" applyBorder="1" applyAlignment="1">
      <alignment horizontal="left"/>
    </xf>
    <xf numFmtId="0" fontId="30" fillId="0" borderId="0" xfId="0" applyFont="1"/>
    <xf numFmtId="0" fontId="5" fillId="0" borderId="0" xfId="0" applyFont="1" applyAlignment="1">
      <alignment horizontal="left" vertical="top" wrapText="1"/>
    </xf>
    <xf numFmtId="0" fontId="15" fillId="6" borderId="26" xfId="0" applyFont="1" applyFill="1" applyBorder="1" applyAlignment="1" applyProtection="1">
      <alignment horizontal="center" vertical="center"/>
      <protection locked="0"/>
    </xf>
    <xf numFmtId="0" fontId="15" fillId="6" borderId="27" xfId="0" applyFont="1" applyFill="1" applyBorder="1" applyAlignment="1" applyProtection="1">
      <alignment horizontal="center" vertical="center"/>
      <protection locked="0"/>
    </xf>
    <xf numFmtId="0" fontId="15" fillId="6" borderId="7" xfId="0" applyFont="1" applyFill="1" applyBorder="1" applyAlignment="1" applyProtection="1">
      <alignment horizontal="center" vertical="center"/>
      <protection locked="0"/>
    </xf>
    <xf numFmtId="0" fontId="15" fillId="6" borderId="13" xfId="0" applyFont="1" applyFill="1" applyBorder="1" applyAlignment="1" applyProtection="1">
      <alignment horizontal="center" vertical="center"/>
      <protection locked="0"/>
    </xf>
    <xf numFmtId="0" fontId="17" fillId="0" borderId="3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5" fillId="6" borderId="3" xfId="0" applyFont="1" applyFill="1" applyBorder="1" applyAlignment="1" applyProtection="1">
      <alignment horizontal="center" vertical="center"/>
      <protection locked="0"/>
    </xf>
    <xf numFmtId="0" fontId="15" fillId="6" borderId="15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19" fillId="5" borderId="32" xfId="0" applyFont="1" applyFill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/>
    </xf>
    <xf numFmtId="0" fontId="16" fillId="4" borderId="32" xfId="4" applyFont="1" applyFill="1" applyBorder="1" applyAlignment="1">
      <alignment horizontal="left" wrapText="1"/>
    </xf>
    <xf numFmtId="0" fontId="16" fillId="4" borderId="33" xfId="4" applyFont="1" applyFill="1" applyBorder="1" applyAlignment="1">
      <alignment horizontal="left" wrapText="1"/>
    </xf>
    <xf numFmtId="0" fontId="16" fillId="4" borderId="31" xfId="4" applyFont="1" applyFill="1" applyBorder="1" applyAlignment="1">
      <alignment horizontal="left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8" fillId="4" borderId="32" xfId="4" applyFont="1" applyFill="1" applyBorder="1" applyAlignment="1">
      <alignment horizontal="left" wrapText="1"/>
    </xf>
    <xf numFmtId="0" fontId="28" fillId="4" borderId="33" xfId="4" applyFont="1" applyFill="1" applyBorder="1" applyAlignment="1">
      <alignment horizontal="left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5" fillId="6" borderId="21" xfId="0" applyFont="1" applyFill="1" applyBorder="1" applyAlignment="1" applyProtection="1">
      <alignment horizontal="center" vertical="center" wrapText="1"/>
      <protection locked="0"/>
    </xf>
    <xf numFmtId="0" fontId="15" fillId="6" borderId="22" xfId="0" applyFont="1" applyFill="1" applyBorder="1" applyAlignment="1" applyProtection="1">
      <alignment horizontal="center" vertical="center" wrapText="1"/>
      <protection locked="0"/>
    </xf>
    <xf numFmtId="0" fontId="14" fillId="4" borderId="8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29" fillId="4" borderId="8" xfId="0" applyFont="1" applyFill="1" applyBorder="1" applyAlignment="1">
      <alignment horizontal="left" vertical="center" wrapText="1"/>
    </xf>
    <xf numFmtId="0" fontId="29" fillId="4" borderId="3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horizontal="left" vertical="center" wrapText="1"/>
    </xf>
    <xf numFmtId="4" fontId="27" fillId="0" borderId="38" xfId="0" applyNumberFormat="1" applyFont="1" applyBorder="1" applyAlignment="1">
      <alignment horizontal="center"/>
    </xf>
    <xf numFmtId="4" fontId="27" fillId="0" borderId="13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49" fontId="24" fillId="0" borderId="39" xfId="0" applyNumberFormat="1" applyFont="1" applyBorder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wrapText="1"/>
    </xf>
    <xf numFmtId="0" fontId="26" fillId="8" borderId="0" xfId="0" applyFont="1" applyFill="1" applyAlignment="1" applyProtection="1">
      <alignment vertical="center"/>
      <protection locked="0"/>
    </xf>
    <xf numFmtId="0" fontId="11" fillId="8" borderId="0" xfId="0" applyFont="1" applyFill="1" applyAlignment="1" applyProtection="1">
      <alignment vertical="center"/>
      <protection locked="0"/>
    </xf>
    <xf numFmtId="0" fontId="22" fillId="8" borderId="0" xfId="0" applyFont="1" applyFill="1" applyAlignment="1" applyProtection="1">
      <alignment vertical="center"/>
      <protection locked="0"/>
    </xf>
    <xf numFmtId="0" fontId="17" fillId="0" borderId="9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5" fillId="6" borderId="10" xfId="0" applyFont="1" applyFill="1" applyBorder="1" applyAlignment="1" applyProtection="1">
      <alignment horizontal="center" vertical="center"/>
      <protection locked="0"/>
    </xf>
    <xf numFmtId="0" fontId="15" fillId="6" borderId="16" xfId="0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left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3" fontId="0" fillId="0" borderId="21" xfId="0" applyNumberFormat="1" applyBorder="1" applyAlignment="1" applyProtection="1">
      <alignment horizontal="center" vertical="center"/>
    </xf>
    <xf numFmtId="0" fontId="12" fillId="7" borderId="17" xfId="0" applyFont="1" applyFill="1" applyBorder="1" applyAlignment="1" applyProtection="1">
      <alignment horizontal="center" vertical="center" wrapText="1"/>
    </xf>
    <xf numFmtId="0" fontId="12" fillId="7" borderId="23" xfId="0" applyFont="1" applyFill="1" applyBorder="1" applyAlignment="1" applyProtection="1">
      <alignment horizontal="center" vertical="center" wrapText="1"/>
    </xf>
    <xf numFmtId="0" fontId="12" fillId="7" borderId="2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13" fillId="0" borderId="0" xfId="0" applyFont="1" applyProtection="1"/>
    <xf numFmtId="0" fontId="14" fillId="4" borderId="8" xfId="0" applyFont="1" applyFill="1" applyBorder="1" applyAlignment="1" applyProtection="1">
      <alignment horizontal="left" vertical="center" wrapText="1"/>
    </xf>
    <xf numFmtId="0" fontId="14" fillId="4" borderId="3" xfId="0" applyFont="1" applyFill="1" applyBorder="1" applyAlignment="1" applyProtection="1">
      <alignment horizontal="left" vertical="center" wrapText="1"/>
    </xf>
    <xf numFmtId="0" fontId="14" fillId="4" borderId="4" xfId="0" applyFont="1" applyFill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</xf>
    <xf numFmtId="0" fontId="29" fillId="4" borderId="8" xfId="0" applyFont="1" applyFill="1" applyBorder="1" applyAlignment="1" applyProtection="1">
      <alignment horizontal="left" vertical="center" wrapText="1"/>
    </xf>
    <xf numFmtId="0" fontId="29" fillId="4" borderId="3" xfId="0" applyFont="1" applyFill="1" applyBorder="1" applyAlignment="1" applyProtection="1">
      <alignment horizontal="left" vertical="center" wrapText="1"/>
    </xf>
    <xf numFmtId="0" fontId="29" fillId="4" borderId="4" xfId="0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 wrapText="1"/>
    </xf>
    <xf numFmtId="0" fontId="16" fillId="4" borderId="32" xfId="4" applyFont="1" applyFill="1" applyBorder="1" applyAlignment="1" applyProtection="1">
      <alignment horizontal="left" wrapText="1"/>
    </xf>
    <xf numFmtId="0" fontId="16" fillId="4" borderId="33" xfId="4" applyFont="1" applyFill="1" applyBorder="1" applyAlignment="1" applyProtection="1">
      <alignment horizontal="left" wrapText="1"/>
    </xf>
    <xf numFmtId="0" fontId="16" fillId="4" borderId="31" xfId="4" applyFont="1" applyFill="1" applyBorder="1" applyAlignment="1" applyProtection="1">
      <alignment horizontal="left" wrapText="1"/>
    </xf>
    <xf numFmtId="0" fontId="9" fillId="5" borderId="28" xfId="0" applyFont="1" applyFill="1" applyBorder="1" applyAlignment="1" applyProtection="1">
      <alignment horizontal="center" vertical="center"/>
    </xf>
    <xf numFmtId="0" fontId="9" fillId="5" borderId="29" xfId="0" applyFont="1" applyFill="1" applyBorder="1" applyAlignment="1" applyProtection="1">
      <alignment horizontal="center" vertical="center"/>
    </xf>
    <xf numFmtId="0" fontId="9" fillId="5" borderId="29" xfId="0" applyFont="1" applyFill="1" applyBorder="1" applyAlignment="1" applyProtection="1">
      <alignment horizontal="center" vertical="center" wrapText="1"/>
    </xf>
    <xf numFmtId="0" fontId="9" fillId="5" borderId="30" xfId="0" applyFont="1" applyFill="1" applyBorder="1" applyAlignment="1" applyProtection="1">
      <alignment horizontal="center" vertical="center" wrapText="1"/>
    </xf>
    <xf numFmtId="0" fontId="9" fillId="5" borderId="12" xfId="0" applyFont="1" applyFill="1" applyBorder="1" applyAlignment="1" applyProtection="1">
      <alignment horizontal="center" vertical="center" wrapText="1"/>
    </xf>
    <xf numFmtId="0" fontId="10" fillId="5" borderId="29" xfId="0" applyFont="1" applyFill="1" applyBorder="1" applyAlignment="1" applyProtection="1">
      <alignment horizontal="center" vertical="center" wrapText="1"/>
    </xf>
    <xf numFmtId="4" fontId="10" fillId="5" borderId="29" xfId="0" applyNumberFormat="1" applyFont="1" applyFill="1" applyBorder="1" applyAlignment="1" applyProtection="1">
      <alignment horizontal="center" vertical="center" wrapText="1"/>
    </xf>
    <xf numFmtId="0" fontId="10" fillId="5" borderId="12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vertical="center" wrapText="1"/>
    </xf>
    <xf numFmtId="0" fontId="0" fillId="0" borderId="14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4" fontId="0" fillId="0" borderId="1" xfId="0" applyNumberFormat="1" applyBorder="1" applyAlignment="1" applyProtection="1">
      <alignment horizontal="center" vertical="center"/>
    </xf>
    <xf numFmtId="4" fontId="11" fillId="0" borderId="1" xfId="0" applyNumberFormat="1" applyFont="1" applyBorder="1" applyAlignment="1" applyProtection="1">
      <alignment horizontal="center" vertical="center"/>
    </xf>
    <xf numFmtId="4" fontId="0" fillId="0" borderId="21" xfId="0" applyNumberFormat="1" applyBorder="1" applyAlignment="1" applyProtection="1">
      <alignment horizontal="center" vertical="center"/>
    </xf>
    <xf numFmtId="4" fontId="11" fillId="0" borderId="21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28" fillId="4" borderId="32" xfId="4" applyFont="1" applyFill="1" applyBorder="1" applyAlignment="1" applyProtection="1">
      <alignment horizontal="left" wrapText="1"/>
    </xf>
    <xf numFmtId="0" fontId="28" fillId="4" borderId="33" xfId="4" applyFont="1" applyFill="1" applyBorder="1" applyAlignment="1" applyProtection="1">
      <alignment horizontal="left" wrapText="1"/>
    </xf>
    <xf numFmtId="0" fontId="2" fillId="5" borderId="6" xfId="0" applyFont="1" applyFill="1" applyBorder="1" applyAlignment="1" applyProtection="1">
      <alignment horizontal="left"/>
    </xf>
    <xf numFmtId="0" fontId="2" fillId="5" borderId="35" xfId="0" applyFont="1" applyFill="1" applyBorder="1" applyAlignment="1" applyProtection="1">
      <alignment horizontal="left"/>
    </xf>
    <xf numFmtId="4" fontId="27" fillId="0" borderId="38" xfId="0" applyNumberFormat="1" applyFont="1" applyBorder="1" applyAlignment="1" applyProtection="1">
      <alignment horizontal="center"/>
    </xf>
    <xf numFmtId="4" fontId="27" fillId="0" borderId="13" xfId="0" applyNumberFormat="1" applyFont="1" applyBorder="1" applyAlignment="1" applyProtection="1">
      <alignment horizontal="center"/>
    </xf>
    <xf numFmtId="164" fontId="10" fillId="0" borderId="0" xfId="2" applyFont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/>
    </xf>
    <xf numFmtId="0" fontId="2" fillId="5" borderId="8" xfId="0" applyFont="1" applyFill="1" applyBorder="1" applyAlignment="1" applyProtection="1">
      <alignment horizontal="left"/>
    </xf>
    <xf numFmtId="0" fontId="2" fillId="5" borderId="4" xfId="0" applyFont="1" applyFill="1" applyBorder="1" applyAlignment="1" applyProtection="1">
      <alignment horizontal="left"/>
    </xf>
    <xf numFmtId="4" fontId="2" fillId="0" borderId="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0" fontId="2" fillId="5" borderId="9" xfId="0" applyFont="1" applyFill="1" applyBorder="1" applyAlignment="1" applyProtection="1">
      <alignment horizontal="left"/>
    </xf>
    <xf numFmtId="0" fontId="2" fillId="5" borderId="11" xfId="0" applyFont="1" applyFill="1" applyBorder="1" applyAlignment="1" applyProtection="1">
      <alignment horizontal="left"/>
    </xf>
    <xf numFmtId="4" fontId="2" fillId="0" borderId="14" xfId="0" applyNumberFormat="1" applyFont="1" applyBorder="1" applyAlignment="1" applyProtection="1">
      <alignment horizontal="center"/>
    </xf>
    <xf numFmtId="4" fontId="2" fillId="0" borderId="16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19" fillId="5" borderId="32" xfId="0" applyFont="1" applyFill="1" applyBorder="1" applyAlignment="1" applyProtection="1">
      <alignment horizontal="center" vertical="center"/>
    </xf>
    <xf numFmtId="0" fontId="19" fillId="5" borderId="31" xfId="0" applyFont="1" applyFill="1" applyBorder="1" applyAlignment="1" applyProtection="1">
      <alignment horizontal="center" vertical="center"/>
    </xf>
    <xf numFmtId="0" fontId="2" fillId="5" borderId="33" xfId="0" applyFont="1" applyFill="1" applyBorder="1" applyAlignment="1" applyProtection="1">
      <alignment horizontal="center" vertical="center" wrapText="1"/>
    </xf>
    <xf numFmtId="0" fontId="2" fillId="5" borderId="31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17" fillId="0" borderId="35" xfId="0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17" fillId="0" borderId="8" xfId="0" applyFont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horizontal="left" vertical="center" wrapText="1"/>
    </xf>
    <xf numFmtId="0" fontId="0" fillId="2" borderId="9" xfId="0" applyFill="1" applyBorder="1" applyAlignment="1" applyProtection="1">
      <alignment vertical="center" wrapText="1"/>
    </xf>
    <xf numFmtId="0" fontId="0" fillId="2" borderId="11" xfId="0" applyFill="1" applyBorder="1" applyAlignment="1" applyProtection="1">
      <alignment vertical="center" wrapText="1"/>
    </xf>
    <xf numFmtId="0" fontId="9" fillId="4" borderId="32" xfId="0" applyFont="1" applyFill="1" applyBorder="1" applyAlignment="1" applyProtection="1">
      <alignment horizontal="center" vertical="center"/>
    </xf>
    <xf numFmtId="0" fontId="9" fillId="4" borderId="33" xfId="0" applyFont="1" applyFill="1" applyBorder="1" applyAlignment="1" applyProtection="1">
      <alignment horizontal="center" vertical="center"/>
    </xf>
    <xf numFmtId="0" fontId="9" fillId="4" borderId="31" xfId="0" applyFont="1" applyFill="1" applyBorder="1" applyAlignment="1" applyProtection="1">
      <alignment horizontal="center" vertical="center"/>
    </xf>
    <xf numFmtId="0" fontId="23" fillId="0" borderId="0" xfId="0" applyFont="1" applyProtection="1"/>
    <xf numFmtId="0" fontId="9" fillId="0" borderId="0" xfId="0" applyFont="1" applyAlignment="1" applyProtection="1">
      <alignment vertical="center"/>
    </xf>
    <xf numFmtId="0" fontId="0" fillId="0" borderId="0" xfId="0" applyProtection="1"/>
    <xf numFmtId="49" fontId="24" fillId="0" borderId="39" xfId="0" applyNumberFormat="1" applyFont="1" applyBorder="1" applyAlignment="1" applyProtection="1">
      <alignment horizontal="left" vertical="center"/>
    </xf>
    <xf numFmtId="49" fontId="24" fillId="0" borderId="0" xfId="0" applyNumberFormat="1" applyFont="1" applyAlignment="1" applyProtection="1">
      <alignment horizontal="left" vertical="center"/>
    </xf>
    <xf numFmtId="49" fontId="0" fillId="0" borderId="0" xfId="0" applyNumberFormat="1" applyAlignment="1" applyProtection="1">
      <alignment vertical="center"/>
    </xf>
    <xf numFmtId="49" fontId="24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center" wrapText="1"/>
    </xf>
    <xf numFmtId="0" fontId="7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0" fontId="25" fillId="0" borderId="0" xfId="0" applyFont="1" applyProtection="1"/>
    <xf numFmtId="0" fontId="30" fillId="0" borderId="0" xfId="0" applyFont="1" applyProtection="1"/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vertical="center" wrapText="1"/>
    </xf>
    <xf numFmtId="0" fontId="17" fillId="0" borderId="6" xfId="0" applyFont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vertical="center" wrapText="1"/>
    </xf>
    <xf numFmtId="0" fontId="0" fillId="2" borderId="4" xfId="0" applyFill="1" applyBorder="1" applyAlignment="1" applyProtection="1">
      <alignment vertical="center" wrapText="1"/>
    </xf>
    <xf numFmtId="0" fontId="17" fillId="0" borderId="9" xfId="0" applyFont="1" applyBorder="1" applyAlignment="1" applyProtection="1">
      <alignment horizontal="left" vertical="center" wrapText="1"/>
    </xf>
    <xf numFmtId="0" fontId="17" fillId="0" borderId="11" xfId="0" applyFont="1" applyBorder="1" applyAlignment="1" applyProtection="1">
      <alignment horizontal="left" vertical="center" wrapText="1"/>
    </xf>
    <xf numFmtId="0" fontId="24" fillId="0" borderId="0" xfId="0" applyFont="1" applyProtection="1">
      <protection locked="0"/>
    </xf>
    <xf numFmtId="0" fontId="0" fillId="0" borderId="0" xfId="0" applyProtection="1">
      <protection locked="0"/>
    </xf>
    <xf numFmtId="0" fontId="9" fillId="5" borderId="17" xfId="0" applyFont="1" applyFill="1" applyBorder="1" applyAlignment="1" applyProtection="1">
      <alignment horizontal="center" vertical="center"/>
    </xf>
    <xf numFmtId="0" fontId="9" fillId="5" borderId="23" xfId="0" applyFont="1" applyFill="1" applyBorder="1" applyAlignment="1" applyProtection="1">
      <alignment horizontal="center" vertical="center"/>
    </xf>
    <xf numFmtId="0" fontId="9" fillId="5" borderId="23" xfId="0" applyFont="1" applyFill="1" applyBorder="1" applyAlignment="1" applyProtection="1">
      <alignment horizontal="center" vertical="center" wrapText="1"/>
    </xf>
    <xf numFmtId="0" fontId="9" fillId="5" borderId="38" xfId="0" applyFont="1" applyFill="1" applyBorder="1" applyAlignment="1" applyProtection="1">
      <alignment horizontal="center" vertical="center" wrapText="1"/>
    </xf>
    <xf numFmtId="0" fontId="9" fillId="5" borderId="35" xfId="0" applyFont="1" applyFill="1" applyBorder="1" applyAlignment="1" applyProtection="1">
      <alignment horizontal="center" vertical="center" wrapText="1"/>
    </xf>
    <xf numFmtId="0" fontId="10" fillId="5" borderId="23" xfId="0" applyFont="1" applyFill="1" applyBorder="1" applyAlignment="1" applyProtection="1">
      <alignment horizontal="center" vertical="center" wrapText="1"/>
    </xf>
    <xf numFmtId="4" fontId="10" fillId="5" borderId="23" xfId="0" applyNumberFormat="1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5" borderId="24" xfId="0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vertical="center" wrapText="1"/>
    </xf>
    <xf numFmtId="0" fontId="0" fillId="0" borderId="21" xfId="0" applyBorder="1" applyAlignment="1" applyProtection="1">
      <alignment horizontal="left" vertical="center" wrapText="1"/>
    </xf>
    <xf numFmtId="3" fontId="7" fillId="0" borderId="21" xfId="0" applyNumberFormat="1" applyFont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27" fillId="0" borderId="0" xfId="0" applyFont="1" applyAlignment="1" applyProtection="1">
      <alignment horizontal="left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/>
    </xf>
    <xf numFmtId="0" fontId="9" fillId="0" borderId="5" xfId="0" applyFont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20" fillId="4" borderId="3" xfId="0" applyFont="1" applyFill="1" applyBorder="1" applyAlignment="1" applyProtection="1">
      <alignment horizontal="left" vertical="center" wrapText="1"/>
    </xf>
    <xf numFmtId="0" fontId="20" fillId="4" borderId="4" xfId="0" applyFont="1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3" fontId="0" fillId="0" borderId="25" xfId="0" applyNumberFormat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164" fontId="7" fillId="3" borderId="0" xfId="2" applyFont="1" applyFill="1" applyBorder="1" applyAlignment="1" applyProtection="1">
      <alignment horizontal="left" vertical="center" wrapText="1"/>
    </xf>
    <xf numFmtId="0" fontId="7" fillId="2" borderId="0" xfId="4" applyFont="1" applyFill="1" applyAlignment="1" applyProtection="1">
      <alignment horizontal="center" vertical="center"/>
    </xf>
  </cellXfs>
  <cellStyles count="5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3"/>
  <sheetViews>
    <sheetView topLeftCell="A22" zoomScale="90" zoomScaleNormal="90" workbookViewId="0">
      <selection activeCell="E25" sqref="E25:G25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6.21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7.88671875" style="2" customWidth="1"/>
    <col min="14" max="14" width="13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49" customFormat="1" ht="21.6" customHeight="1" x14ac:dyDescent="0.3">
      <c r="A2" s="145" t="s">
        <v>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7"/>
      <c r="Q2" s="148"/>
    </row>
    <row r="3" spans="1:18" s="149" customFormat="1" ht="31.2" customHeight="1" x14ac:dyDescent="0.3">
      <c r="A3" s="150" t="s">
        <v>4</v>
      </c>
      <c r="B3" s="151"/>
      <c r="C3" s="151"/>
      <c r="D3" s="152"/>
      <c r="E3" s="153" t="s">
        <v>27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  <c r="Q3" s="148"/>
    </row>
    <row r="4" spans="1:18" s="149" customFormat="1" ht="31.2" customHeight="1" x14ac:dyDescent="0.3">
      <c r="A4" s="155" t="s">
        <v>9</v>
      </c>
      <c r="B4" s="156"/>
      <c r="C4" s="156"/>
      <c r="D4" s="157"/>
      <c r="E4" s="153" t="s">
        <v>62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4"/>
      <c r="Q4" s="148"/>
    </row>
    <row r="5" spans="1:18" s="18" customFormat="1" ht="27" customHeight="1" thickBot="1" x14ac:dyDescent="0.35">
      <c r="A5" s="116" t="s">
        <v>5</v>
      </c>
      <c r="B5" s="117"/>
      <c r="C5" s="117"/>
      <c r="D5" s="118"/>
      <c r="E5" s="111" t="s">
        <v>6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2"/>
      <c r="Q5" s="2"/>
    </row>
    <row r="6" spans="1:18" s="149" customFormat="1" ht="15.6" x14ac:dyDescent="0.3">
      <c r="A6" s="158"/>
      <c r="B6" s="158"/>
      <c r="C6" s="158"/>
      <c r="D6" s="158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48"/>
    </row>
    <row r="7" spans="1:18" s="149" customFormat="1" ht="42" customHeight="1" x14ac:dyDescent="0.3">
      <c r="A7" s="160" t="s">
        <v>7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1"/>
    </row>
    <row r="8" spans="1:18" s="149" customFormat="1" ht="43.5" customHeight="1" x14ac:dyDescent="0.3">
      <c r="A8" s="160" t="s">
        <v>211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</row>
    <row r="9" spans="1:18" s="148" customFormat="1" ht="17.25" customHeight="1" thickBot="1" x14ac:dyDescent="0.35">
      <c r="F9" s="162"/>
    </row>
    <row r="10" spans="1:18" s="148" customFormat="1" ht="17.25" customHeight="1" thickBot="1" x14ac:dyDescent="0.4">
      <c r="A10" s="163" t="s">
        <v>63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5"/>
    </row>
    <row r="11" spans="1:18" s="148" customFormat="1" ht="92.25" customHeight="1" x14ac:dyDescent="0.3">
      <c r="A11" s="166" t="s">
        <v>2</v>
      </c>
      <c r="B11" s="167" t="s">
        <v>3</v>
      </c>
      <c r="C11" s="168" t="s">
        <v>28</v>
      </c>
      <c r="D11" s="169" t="s">
        <v>29</v>
      </c>
      <c r="E11" s="170"/>
      <c r="F11" s="168" t="s">
        <v>15</v>
      </c>
      <c r="G11" s="171" t="s">
        <v>22</v>
      </c>
      <c r="H11" s="171" t="s">
        <v>16</v>
      </c>
      <c r="I11" s="171" t="s">
        <v>17</v>
      </c>
      <c r="J11" s="172" t="s">
        <v>23</v>
      </c>
      <c r="K11" s="172" t="s">
        <v>24</v>
      </c>
      <c r="L11" s="172" t="s">
        <v>18</v>
      </c>
      <c r="M11" s="173" t="s">
        <v>19</v>
      </c>
      <c r="N11" s="171" t="s">
        <v>11</v>
      </c>
      <c r="O11" s="171" t="s">
        <v>20</v>
      </c>
      <c r="P11" s="171" t="s">
        <v>21</v>
      </c>
      <c r="Q11" s="174" t="s">
        <v>14</v>
      </c>
    </row>
    <row r="12" spans="1:18" ht="45" customHeight="1" x14ac:dyDescent="0.3">
      <c r="A12" s="175" t="s">
        <v>0</v>
      </c>
      <c r="B12" s="176" t="s">
        <v>102</v>
      </c>
      <c r="C12" s="177" t="s">
        <v>109</v>
      </c>
      <c r="D12" s="178" t="s">
        <v>64</v>
      </c>
      <c r="E12" s="179" t="s">
        <v>32</v>
      </c>
      <c r="F12" s="176" t="s">
        <v>13</v>
      </c>
      <c r="G12" s="180">
        <v>1270</v>
      </c>
      <c r="H12" s="26"/>
      <c r="I12" s="13"/>
      <c r="J12" s="186">
        <f t="shared" ref="J12" si="0">H12*(I12+1)</f>
        <v>0</v>
      </c>
      <c r="K12" s="187">
        <f>G12*H12</f>
        <v>0</v>
      </c>
      <c r="L12" s="186">
        <f t="shared" ref="L12:L13" si="1">G12*J12</f>
        <v>0</v>
      </c>
      <c r="M12" s="40"/>
      <c r="N12" s="12"/>
      <c r="O12" s="12"/>
      <c r="P12" s="12"/>
      <c r="Q12" s="42"/>
    </row>
    <row r="13" spans="1:18" ht="29.4" thickBot="1" x14ac:dyDescent="0.35">
      <c r="A13" s="181" t="s">
        <v>1</v>
      </c>
      <c r="B13" s="182">
        <v>4069</v>
      </c>
      <c r="C13" s="183" t="s">
        <v>110</v>
      </c>
      <c r="D13" s="184" t="s">
        <v>65</v>
      </c>
      <c r="E13" s="185" t="s">
        <v>33</v>
      </c>
      <c r="F13" s="182" t="s">
        <v>13</v>
      </c>
      <c r="G13" s="144">
        <v>1060</v>
      </c>
      <c r="H13" s="32"/>
      <c r="I13" s="16"/>
      <c r="J13" s="188">
        <f>H13*(I13+1)</f>
        <v>0</v>
      </c>
      <c r="K13" s="189">
        <f t="shared" ref="K13" si="2">G13*H13</f>
        <v>0</v>
      </c>
      <c r="L13" s="188">
        <f t="shared" si="1"/>
        <v>0</v>
      </c>
      <c r="M13" s="41"/>
      <c r="N13" s="15"/>
      <c r="O13" s="15"/>
      <c r="P13" s="15"/>
      <c r="Q13" s="54"/>
    </row>
    <row r="14" spans="1:18" s="3" customFormat="1" ht="14.25" customHeight="1" thickBot="1" x14ac:dyDescent="0.35">
      <c r="A14" s="7"/>
      <c r="B14" s="7"/>
      <c r="C14" s="8"/>
      <c r="D14" s="8"/>
      <c r="E14" s="9"/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8" s="198" customFormat="1" ht="39" customHeight="1" thickBot="1" x14ac:dyDescent="0.35">
      <c r="A15" s="190"/>
      <c r="B15" s="190"/>
      <c r="C15" s="191" t="s">
        <v>179</v>
      </c>
      <c r="D15" s="192"/>
      <c r="E15" s="192"/>
      <c r="F15" s="192"/>
      <c r="G15" s="193" t="s">
        <v>180</v>
      </c>
      <c r="H15" s="194"/>
      <c r="I15" s="195">
        <f>SUM(K12:K13)</f>
        <v>0</v>
      </c>
      <c r="J15" s="196"/>
      <c r="K15" s="190"/>
      <c r="L15" s="190"/>
      <c r="M15" s="190"/>
      <c r="N15" s="190"/>
      <c r="O15" s="190"/>
      <c r="P15" s="190"/>
      <c r="Q15" s="197"/>
    </row>
    <row r="16" spans="1:18" s="198" customFormat="1" ht="15.6" x14ac:dyDescent="0.3">
      <c r="A16" s="190"/>
      <c r="B16" s="190"/>
      <c r="C16" s="190"/>
      <c r="D16" s="190"/>
      <c r="E16" s="190"/>
      <c r="F16" s="190"/>
      <c r="G16" s="199" t="s">
        <v>10</v>
      </c>
      <c r="H16" s="200"/>
      <c r="I16" s="201">
        <f>I17-I15</f>
        <v>0</v>
      </c>
      <c r="J16" s="202"/>
      <c r="K16" s="190"/>
      <c r="L16" s="190"/>
      <c r="M16" s="190"/>
      <c r="N16" s="190"/>
      <c r="O16" s="190"/>
      <c r="P16" s="190"/>
      <c r="Q16" s="203"/>
    </row>
    <row r="17" spans="1:17" s="148" customFormat="1" ht="16.2" thickBot="1" x14ac:dyDescent="0.35">
      <c r="A17" s="190"/>
      <c r="B17" s="190"/>
      <c r="C17" s="190"/>
      <c r="D17" s="190"/>
      <c r="E17" s="190"/>
      <c r="F17" s="190"/>
      <c r="G17" s="204" t="s">
        <v>181</v>
      </c>
      <c r="H17" s="205"/>
      <c r="I17" s="206">
        <f>SUM(L12:L13)</f>
        <v>0</v>
      </c>
      <c r="J17" s="207"/>
      <c r="K17" s="190"/>
      <c r="L17" s="190"/>
      <c r="M17" s="190"/>
      <c r="N17" s="190"/>
      <c r="O17" s="190"/>
      <c r="P17" s="190"/>
      <c r="Q17" s="203"/>
    </row>
    <row r="18" spans="1:17" s="148" customFormat="1" ht="15.6" x14ac:dyDescent="0.3">
      <c r="A18" s="190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203"/>
    </row>
    <row r="19" spans="1:17" s="148" customFormat="1" ht="24" customHeight="1" x14ac:dyDescent="0.3">
      <c r="A19" s="208"/>
      <c r="B19" s="208"/>
      <c r="C19" s="208"/>
      <c r="D19" s="208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203"/>
    </row>
    <row r="20" spans="1:17" s="148" customFormat="1" ht="24" customHeight="1" x14ac:dyDescent="0.3">
      <c r="A20" s="208"/>
      <c r="B20" s="208"/>
      <c r="C20" s="208"/>
      <c r="D20" s="208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</row>
    <row r="21" spans="1:17" s="148" customFormat="1" ht="24" customHeight="1" x14ac:dyDescent="0.3">
      <c r="A21" s="208"/>
      <c r="B21" s="208"/>
      <c r="C21" s="209" t="s">
        <v>12</v>
      </c>
      <c r="D21" s="208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</row>
    <row r="22" spans="1:17" s="148" customFormat="1" ht="24" customHeight="1" x14ac:dyDescent="0.3">
      <c r="A22" s="208"/>
      <c r="B22" s="208"/>
      <c r="C22" s="209"/>
      <c r="D22" s="208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</row>
    <row r="23" spans="1:17" s="148" customFormat="1" ht="24" customHeight="1" thickBot="1" x14ac:dyDescent="0.35">
      <c r="A23" s="208"/>
      <c r="B23" s="208"/>
      <c r="C23" s="209"/>
      <c r="D23" s="208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</row>
    <row r="24" spans="1:17" s="148" customFormat="1" ht="42" customHeight="1" thickBot="1" x14ac:dyDescent="0.35">
      <c r="A24" s="208"/>
      <c r="B24" s="208"/>
      <c r="C24" s="210" t="s">
        <v>205</v>
      </c>
      <c r="D24" s="211"/>
      <c r="E24" s="212" t="s">
        <v>75</v>
      </c>
      <c r="F24" s="212"/>
      <c r="G24" s="213"/>
      <c r="H24" s="190"/>
      <c r="I24" s="190"/>
      <c r="J24" s="190"/>
      <c r="K24" s="190"/>
      <c r="L24" s="190"/>
      <c r="M24" s="190"/>
      <c r="N24" s="190"/>
      <c r="O24" s="190"/>
      <c r="P24" s="190"/>
      <c r="Q24" s="190"/>
    </row>
    <row r="25" spans="1:17" s="148" customFormat="1" ht="91.2" customHeight="1" x14ac:dyDescent="0.3">
      <c r="C25" s="214" t="s">
        <v>87</v>
      </c>
      <c r="D25" s="215"/>
      <c r="E25" s="84" t="s">
        <v>6</v>
      </c>
      <c r="F25" s="84"/>
      <c r="G25" s="85"/>
      <c r="H25" s="216"/>
      <c r="I25" s="216"/>
      <c r="J25" s="216"/>
      <c r="K25" s="216"/>
      <c r="L25" s="216"/>
      <c r="M25" s="190"/>
      <c r="N25" s="190"/>
      <c r="O25" s="190"/>
      <c r="P25" s="190"/>
      <c r="Q25" s="190"/>
    </row>
    <row r="26" spans="1:17" s="148" customFormat="1" ht="115.8" customHeight="1" x14ac:dyDescent="0.3">
      <c r="C26" s="217" t="s">
        <v>81</v>
      </c>
      <c r="D26" s="218"/>
      <c r="E26" s="89" t="s">
        <v>6</v>
      </c>
      <c r="F26" s="89"/>
      <c r="G26" s="90"/>
      <c r="H26" s="216"/>
      <c r="I26" s="216"/>
      <c r="J26" s="216"/>
      <c r="K26" s="216"/>
      <c r="L26" s="216"/>
      <c r="M26" s="190"/>
      <c r="N26" s="190"/>
      <c r="O26" s="190"/>
      <c r="P26" s="190"/>
      <c r="Q26" s="190"/>
    </row>
    <row r="27" spans="1:17" s="148" customFormat="1" ht="41.4" customHeight="1" x14ac:dyDescent="0.3">
      <c r="C27" s="219" t="s">
        <v>82</v>
      </c>
      <c r="D27" s="220"/>
      <c r="E27" s="89" t="s">
        <v>6</v>
      </c>
      <c r="F27" s="89"/>
      <c r="G27" s="90"/>
      <c r="H27" s="216"/>
      <c r="I27" s="216"/>
      <c r="J27" s="216"/>
      <c r="K27" s="216"/>
      <c r="L27" s="216"/>
      <c r="M27" s="190"/>
      <c r="N27" s="190"/>
      <c r="O27" s="190"/>
      <c r="P27" s="190"/>
      <c r="Q27" s="190"/>
    </row>
    <row r="28" spans="1:17" s="148" customFormat="1" ht="42.6" customHeight="1" thickBot="1" x14ac:dyDescent="0.35">
      <c r="C28" s="221" t="s">
        <v>85</v>
      </c>
      <c r="D28" s="222"/>
      <c r="E28" s="82" t="s">
        <v>6</v>
      </c>
      <c r="F28" s="82"/>
      <c r="G28" s="83"/>
      <c r="H28" s="216"/>
      <c r="I28" s="216"/>
      <c r="J28" s="216"/>
      <c r="K28" s="216"/>
      <c r="L28" s="216"/>
      <c r="M28" s="190"/>
      <c r="N28" s="190"/>
      <c r="O28" s="190"/>
      <c r="P28" s="190"/>
      <c r="Q28" s="190"/>
    </row>
    <row r="29" spans="1:17" s="148" customFormat="1" x14ac:dyDescent="0.3"/>
    <row r="30" spans="1:17" s="148" customFormat="1" x14ac:dyDescent="0.3"/>
    <row r="31" spans="1:17" s="148" customFormat="1" ht="15" thickBot="1" x14ac:dyDescent="0.35"/>
    <row r="32" spans="1:17" s="228" customFormat="1" ht="27" customHeight="1" thickBot="1" x14ac:dyDescent="0.35">
      <c r="A32" s="223" t="s">
        <v>115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5"/>
      <c r="M32" s="226"/>
      <c r="N32" s="226"/>
      <c r="O32" s="226"/>
      <c r="P32" s="227"/>
    </row>
    <row r="33" spans="1:16" s="228" customFormat="1" ht="25.5" customHeight="1" x14ac:dyDescent="0.3">
      <c r="A33" s="229" t="s">
        <v>116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30"/>
      <c r="N33" s="230"/>
      <c r="O33" s="230"/>
      <c r="P33" s="231"/>
    </row>
    <row r="34" spans="1:16" s="228" customFormat="1" ht="25.5" customHeight="1" x14ac:dyDescent="0.3">
      <c r="A34" s="230" t="s">
        <v>117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1"/>
    </row>
    <row r="35" spans="1:16" s="228" customFormat="1" ht="25.5" customHeight="1" x14ac:dyDescent="0.3">
      <c r="A35" s="232" t="s">
        <v>118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3"/>
    </row>
    <row r="36" spans="1:16" s="228" customFormat="1" ht="25.5" customHeight="1" x14ac:dyDescent="0.3">
      <c r="A36" s="232" t="s">
        <v>119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3"/>
    </row>
    <row r="37" spans="1:16" s="228" customFormat="1" ht="25.5" customHeight="1" x14ac:dyDescent="0.3">
      <c r="A37" s="232" t="s">
        <v>120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3"/>
    </row>
    <row r="38" spans="1:16" s="236" customFormat="1" ht="12" customHeight="1" x14ac:dyDescent="0.3">
      <c r="A38" s="234"/>
      <c r="B38" s="234"/>
      <c r="C38" s="234"/>
      <c r="D38" s="234"/>
      <c r="E38" s="235"/>
      <c r="F38" s="235"/>
      <c r="G38" s="226"/>
      <c r="H38" s="226"/>
      <c r="I38" s="226"/>
      <c r="J38" s="226"/>
      <c r="K38" s="226"/>
      <c r="L38" s="226"/>
      <c r="M38" s="226"/>
      <c r="N38" s="226"/>
      <c r="O38" s="226"/>
    </row>
    <row r="39" spans="1:16" s="249" customFormat="1" ht="25.2" customHeight="1" x14ac:dyDescent="0.3">
      <c r="A39" s="135" t="s">
        <v>121</v>
      </c>
      <c r="B39" s="135"/>
      <c r="C39" s="135"/>
      <c r="D39" s="135"/>
      <c r="E39" s="135"/>
      <c r="F39" s="135"/>
      <c r="G39" s="135"/>
      <c r="H39" s="135"/>
      <c r="I39" s="248"/>
      <c r="J39" s="248"/>
      <c r="K39" s="248"/>
      <c r="L39" s="248"/>
      <c r="M39" s="248"/>
      <c r="N39" s="248"/>
      <c r="O39" s="248"/>
    </row>
    <row r="40" spans="1:16" s="249" customFormat="1" ht="25.2" customHeight="1" x14ac:dyDescent="0.3">
      <c r="A40" s="136"/>
      <c r="B40" s="136"/>
      <c r="C40" s="136"/>
      <c r="D40" s="136"/>
      <c r="E40" s="136"/>
      <c r="F40" s="136"/>
      <c r="G40" s="136"/>
      <c r="H40" s="136"/>
      <c r="I40" s="248"/>
      <c r="J40" s="248"/>
      <c r="K40" s="248"/>
      <c r="L40" s="248"/>
      <c r="M40" s="248"/>
      <c r="N40" s="248"/>
      <c r="O40" s="248"/>
    </row>
    <row r="41" spans="1:16" s="249" customFormat="1" ht="19.95" customHeight="1" x14ac:dyDescent="0.3">
      <c r="A41" s="136" t="s">
        <v>122</v>
      </c>
      <c r="B41" s="136"/>
      <c r="C41" s="136"/>
      <c r="D41" s="136"/>
      <c r="E41" s="136"/>
      <c r="F41" s="136"/>
      <c r="G41" s="136"/>
      <c r="H41" s="136"/>
      <c r="I41" s="248"/>
      <c r="J41" s="248"/>
      <c r="K41" s="248"/>
      <c r="L41" s="248"/>
      <c r="M41" s="248"/>
      <c r="N41" s="248"/>
      <c r="O41" s="248"/>
    </row>
    <row r="42" spans="1:16" s="249" customFormat="1" ht="24" customHeight="1" x14ac:dyDescent="0.3">
      <c r="A42" s="136" t="s">
        <v>123</v>
      </c>
      <c r="B42" s="136"/>
      <c r="C42" s="136"/>
      <c r="D42" s="136"/>
      <c r="E42" s="136"/>
      <c r="F42" s="136"/>
      <c r="G42" s="136"/>
      <c r="H42" s="136"/>
      <c r="I42" s="248"/>
      <c r="J42" s="248"/>
      <c r="K42" s="248"/>
      <c r="L42" s="248"/>
      <c r="M42" s="248"/>
      <c r="N42" s="248"/>
      <c r="O42" s="248"/>
    </row>
    <row r="43" spans="1:16" s="249" customFormat="1" x14ac:dyDescent="0.3">
      <c r="A43" s="134" t="s">
        <v>124</v>
      </c>
      <c r="B43" s="134"/>
      <c r="C43" s="134"/>
      <c r="D43" s="134"/>
      <c r="E43" s="134"/>
      <c r="F43" s="134"/>
      <c r="G43" s="134"/>
      <c r="H43" s="134"/>
      <c r="I43" s="248"/>
      <c r="J43" s="248"/>
      <c r="K43" s="248"/>
      <c r="L43" s="248"/>
      <c r="M43" s="248"/>
      <c r="N43" s="248"/>
      <c r="O43" s="248"/>
    </row>
  </sheetData>
  <sheetProtection sheet="1" objects="1" scenarios="1" formatRows="0" selectLockedCells="1"/>
  <mergeCells count="38">
    <mergeCell ref="A33:O33"/>
    <mergeCell ref="A34:O34"/>
    <mergeCell ref="A35:O35"/>
    <mergeCell ref="A36:O36"/>
    <mergeCell ref="A43:H43"/>
    <mergeCell ref="A37:O37"/>
    <mergeCell ref="A39:H39"/>
    <mergeCell ref="A40:H40"/>
    <mergeCell ref="A41:H41"/>
    <mergeCell ref="A42:H42"/>
    <mergeCell ref="I15:J15"/>
    <mergeCell ref="I16:J16"/>
    <mergeCell ref="I17:J17"/>
    <mergeCell ref="A32:L32"/>
    <mergeCell ref="C28:D28"/>
    <mergeCell ref="A2:P2"/>
    <mergeCell ref="E3:P3"/>
    <mergeCell ref="E5:P5"/>
    <mergeCell ref="A3:D3"/>
    <mergeCell ref="A5:D5"/>
    <mergeCell ref="A4:D4"/>
    <mergeCell ref="E4:P4"/>
    <mergeCell ref="A7:P7"/>
    <mergeCell ref="E28:G28"/>
    <mergeCell ref="E25:G25"/>
    <mergeCell ref="C25:D25"/>
    <mergeCell ref="C26:D26"/>
    <mergeCell ref="E26:G26"/>
    <mergeCell ref="A8:R8"/>
    <mergeCell ref="E24:G24"/>
    <mergeCell ref="C24:D24"/>
    <mergeCell ref="A10:Q10"/>
    <mergeCell ref="D11:E11"/>
    <mergeCell ref="D12:E12"/>
    <mergeCell ref="D13:E13"/>
    <mergeCell ref="C27:D27"/>
    <mergeCell ref="E27:G27"/>
    <mergeCell ref="C15:F15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1E44-2670-4777-A07C-A0DB16630517}">
  <sheetPr>
    <tabColor rgb="FFFF0000"/>
    <pageSetUpPr fitToPage="1"/>
  </sheetPr>
  <dimension ref="A1:R45"/>
  <sheetViews>
    <sheetView topLeftCell="A22" zoomScale="90" zoomScaleNormal="90" workbookViewId="0">
      <selection activeCell="E30" sqref="E30:G30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6.21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4.88671875" style="2" customWidth="1"/>
    <col min="14" max="14" width="13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49" customFormat="1" ht="21.6" customHeight="1" x14ac:dyDescent="0.3">
      <c r="A2" s="145" t="s">
        <v>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7"/>
      <c r="Q2" s="148"/>
    </row>
    <row r="3" spans="1:18" s="149" customFormat="1" ht="31.2" customHeight="1" x14ac:dyDescent="0.3">
      <c r="A3" s="150" t="s">
        <v>4</v>
      </c>
      <c r="B3" s="151"/>
      <c r="C3" s="151"/>
      <c r="D3" s="152"/>
      <c r="E3" s="153" t="s">
        <v>27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  <c r="Q3" s="148"/>
    </row>
    <row r="4" spans="1:18" s="149" customFormat="1" ht="31.2" customHeight="1" x14ac:dyDescent="0.3">
      <c r="A4" s="155" t="s">
        <v>9</v>
      </c>
      <c r="B4" s="156"/>
      <c r="C4" s="156"/>
      <c r="D4" s="157"/>
      <c r="E4" s="153" t="s">
        <v>221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4"/>
      <c r="Q4" s="148"/>
    </row>
    <row r="5" spans="1:18" s="18" customFormat="1" ht="27" customHeight="1" thickBot="1" x14ac:dyDescent="0.35">
      <c r="A5" s="116" t="s">
        <v>5</v>
      </c>
      <c r="B5" s="117"/>
      <c r="C5" s="117"/>
      <c r="D5" s="118"/>
      <c r="E5" s="111" t="s">
        <v>6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2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49" customFormat="1" ht="42" customHeight="1" x14ac:dyDescent="0.3">
      <c r="A7" s="160" t="s">
        <v>7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1"/>
      <c r="R7" s="237"/>
    </row>
    <row r="8" spans="1:18" s="149" customFormat="1" ht="43.5" customHeight="1" x14ac:dyDescent="0.3">
      <c r="A8" s="160" t="s">
        <v>26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</row>
    <row r="9" spans="1:18" ht="17.25" customHeight="1" thickBot="1" x14ac:dyDescent="0.35">
      <c r="F9" s="1"/>
    </row>
    <row r="10" spans="1:18" s="148" customFormat="1" ht="17.25" customHeight="1" thickBot="1" x14ac:dyDescent="0.4">
      <c r="A10" s="163" t="s">
        <v>66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5"/>
    </row>
    <row r="11" spans="1:18" s="148" customFormat="1" ht="92.25" customHeight="1" x14ac:dyDescent="0.3">
      <c r="A11" s="166" t="s">
        <v>2</v>
      </c>
      <c r="B11" s="167" t="s">
        <v>3</v>
      </c>
      <c r="C11" s="168" t="s">
        <v>28</v>
      </c>
      <c r="D11" s="169" t="s">
        <v>29</v>
      </c>
      <c r="E11" s="170"/>
      <c r="F11" s="168" t="s">
        <v>15</v>
      </c>
      <c r="G11" s="171" t="s">
        <v>22</v>
      </c>
      <c r="H11" s="171" t="s">
        <v>16</v>
      </c>
      <c r="I11" s="171" t="s">
        <v>17</v>
      </c>
      <c r="J11" s="172" t="s">
        <v>23</v>
      </c>
      <c r="K11" s="172" t="s">
        <v>24</v>
      </c>
      <c r="L11" s="172" t="s">
        <v>18</v>
      </c>
      <c r="M11" s="173" t="s">
        <v>19</v>
      </c>
      <c r="N11" s="171" t="s">
        <v>11</v>
      </c>
      <c r="O11" s="171" t="s">
        <v>20</v>
      </c>
      <c r="P11" s="171" t="s">
        <v>21</v>
      </c>
      <c r="Q11" s="174" t="s">
        <v>14</v>
      </c>
    </row>
    <row r="12" spans="1:18" ht="37.5" customHeight="1" x14ac:dyDescent="0.3">
      <c r="A12" s="175" t="s">
        <v>0</v>
      </c>
      <c r="B12" s="176" t="s">
        <v>103</v>
      </c>
      <c r="C12" s="238" t="s">
        <v>67</v>
      </c>
      <c r="D12" s="178" t="s">
        <v>68</v>
      </c>
      <c r="E12" s="179" t="s">
        <v>31</v>
      </c>
      <c r="F12" s="176" t="s">
        <v>13</v>
      </c>
      <c r="G12" s="180">
        <v>40</v>
      </c>
      <c r="H12" s="26"/>
      <c r="I12" s="13"/>
      <c r="J12" s="186">
        <f t="shared" ref="J12" si="0">H12*(I12+1)</f>
        <v>0</v>
      </c>
      <c r="K12" s="187">
        <f>G12*H12</f>
        <v>0</v>
      </c>
      <c r="L12" s="186">
        <f>G12*J12</f>
        <v>0</v>
      </c>
      <c r="M12" s="40"/>
      <c r="N12" s="12"/>
      <c r="O12" s="12"/>
      <c r="P12" s="12"/>
      <c r="Q12" s="42"/>
    </row>
    <row r="13" spans="1:18" ht="45" customHeight="1" x14ac:dyDescent="0.3">
      <c r="A13" s="175" t="s">
        <v>1</v>
      </c>
      <c r="B13" s="239" t="s">
        <v>105</v>
      </c>
      <c r="C13" s="238" t="s">
        <v>67</v>
      </c>
      <c r="D13" s="178" t="s">
        <v>69</v>
      </c>
      <c r="E13" s="179" t="s">
        <v>35</v>
      </c>
      <c r="F13" s="176" t="s">
        <v>13</v>
      </c>
      <c r="G13" s="240">
        <v>103200</v>
      </c>
      <c r="H13" s="26"/>
      <c r="I13" s="13"/>
      <c r="J13" s="186">
        <f t="shared" ref="J13:J14" si="1">H13*(I13+1)</f>
        <v>0</v>
      </c>
      <c r="K13" s="187">
        <f t="shared" ref="K13:K14" si="2">G13*H13</f>
        <v>0</v>
      </c>
      <c r="L13" s="186">
        <f t="shared" ref="L13:L14" si="3">G13*J13</f>
        <v>0</v>
      </c>
      <c r="M13" s="40"/>
      <c r="N13" s="12"/>
      <c r="O13" s="12"/>
      <c r="P13" s="12"/>
      <c r="Q13" s="42"/>
    </row>
    <row r="14" spans="1:18" ht="43.8" thickBot="1" x14ac:dyDescent="0.35">
      <c r="A14" s="181" t="s">
        <v>213</v>
      </c>
      <c r="B14" s="241" t="s">
        <v>106</v>
      </c>
      <c r="C14" s="242" t="s">
        <v>67</v>
      </c>
      <c r="D14" s="184" t="s">
        <v>70</v>
      </c>
      <c r="E14" s="185" t="s">
        <v>36</v>
      </c>
      <c r="F14" s="182" t="s">
        <v>13</v>
      </c>
      <c r="G14" s="144">
        <v>55800</v>
      </c>
      <c r="H14" s="32"/>
      <c r="I14" s="16"/>
      <c r="J14" s="188">
        <f t="shared" si="1"/>
        <v>0</v>
      </c>
      <c r="K14" s="189">
        <f t="shared" si="2"/>
        <v>0</v>
      </c>
      <c r="L14" s="188">
        <f t="shared" si="3"/>
        <v>0</v>
      </c>
      <c r="M14" s="41"/>
      <c r="N14" s="15"/>
      <c r="O14" s="15"/>
      <c r="P14" s="15"/>
      <c r="Q14" s="54"/>
    </row>
    <row r="15" spans="1:18" s="3" customFormat="1" ht="14.25" customHeight="1" thickBot="1" x14ac:dyDescent="0.35">
      <c r="A15" s="7"/>
      <c r="B15" s="7"/>
      <c r="C15" s="8"/>
      <c r="D15" s="8"/>
      <c r="E15" s="9"/>
      <c r="F15" s="10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 s="198" customFormat="1" ht="39" customHeight="1" thickBot="1" x14ac:dyDescent="0.35">
      <c r="A16" s="190"/>
      <c r="B16" s="190"/>
      <c r="C16" s="191" t="s">
        <v>182</v>
      </c>
      <c r="D16" s="192"/>
      <c r="E16" s="192"/>
      <c r="F16" s="192"/>
      <c r="G16" s="193" t="s">
        <v>180</v>
      </c>
      <c r="H16" s="194"/>
      <c r="I16" s="195">
        <f>SUM(K12:K14)</f>
        <v>0</v>
      </c>
      <c r="J16" s="196"/>
      <c r="K16" s="190"/>
      <c r="L16" s="190"/>
      <c r="M16" s="190"/>
      <c r="N16" s="190"/>
      <c r="O16" s="190"/>
      <c r="P16" s="190"/>
      <c r="Q16" s="197"/>
    </row>
    <row r="17" spans="1:17" s="198" customFormat="1" ht="15.6" x14ac:dyDescent="0.3">
      <c r="A17" s="190"/>
      <c r="B17" s="190"/>
      <c r="C17" s="190"/>
      <c r="D17" s="190"/>
      <c r="E17" s="190"/>
      <c r="F17" s="190"/>
      <c r="G17" s="199" t="s">
        <v>10</v>
      </c>
      <c r="H17" s="200"/>
      <c r="I17" s="201">
        <f>I18-I16</f>
        <v>0</v>
      </c>
      <c r="J17" s="202"/>
      <c r="K17" s="190"/>
      <c r="L17" s="190"/>
      <c r="M17" s="190"/>
      <c r="N17" s="190"/>
      <c r="O17" s="190"/>
      <c r="P17" s="190"/>
      <c r="Q17" s="203"/>
    </row>
    <row r="18" spans="1:17" s="148" customFormat="1" ht="16.2" thickBot="1" x14ac:dyDescent="0.35">
      <c r="A18" s="190"/>
      <c r="B18" s="190"/>
      <c r="C18" s="190"/>
      <c r="D18" s="190"/>
      <c r="E18" s="190"/>
      <c r="F18" s="190"/>
      <c r="G18" s="204" t="s">
        <v>181</v>
      </c>
      <c r="H18" s="205"/>
      <c r="I18" s="206">
        <f>SUM(L12:L14)</f>
        <v>0</v>
      </c>
      <c r="J18" s="207"/>
      <c r="K18" s="190"/>
      <c r="L18" s="190"/>
      <c r="M18" s="190"/>
      <c r="N18" s="190"/>
      <c r="O18" s="190"/>
      <c r="P18" s="190"/>
      <c r="Q18" s="203"/>
    </row>
    <row r="19" spans="1:17" s="148" customFormat="1" ht="15.6" x14ac:dyDescent="0.3">
      <c r="A19" s="190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203"/>
    </row>
    <row r="20" spans="1:17" s="148" customFormat="1" ht="24" customHeight="1" x14ac:dyDescent="0.3">
      <c r="A20" s="208"/>
      <c r="B20" s="208"/>
      <c r="C20" s="208"/>
      <c r="D20" s="208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203"/>
    </row>
    <row r="21" spans="1:17" s="148" customFormat="1" ht="24" customHeight="1" x14ac:dyDescent="0.3">
      <c r="A21" s="208"/>
      <c r="B21" s="208"/>
      <c r="C21" s="208"/>
      <c r="D21" s="208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</row>
    <row r="22" spans="1:17" s="148" customFormat="1" ht="24" customHeight="1" x14ac:dyDescent="0.3">
      <c r="A22" s="208"/>
      <c r="B22" s="208"/>
      <c r="C22" s="209" t="s">
        <v>12</v>
      </c>
      <c r="D22" s="208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</row>
    <row r="23" spans="1:17" s="148" customFormat="1" ht="24" customHeight="1" x14ac:dyDescent="0.3">
      <c r="A23" s="208"/>
      <c r="B23" s="208"/>
      <c r="C23" s="209"/>
      <c r="D23" s="208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</row>
    <row r="24" spans="1:17" s="148" customFormat="1" ht="24" customHeight="1" thickBot="1" x14ac:dyDescent="0.35">
      <c r="A24" s="208"/>
      <c r="B24" s="208"/>
      <c r="C24" s="209"/>
      <c r="D24" s="208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</row>
    <row r="25" spans="1:17" s="148" customFormat="1" ht="42" customHeight="1" thickBot="1" x14ac:dyDescent="0.35">
      <c r="A25" s="208"/>
      <c r="B25" s="208"/>
      <c r="C25" s="210" t="s">
        <v>206</v>
      </c>
      <c r="D25" s="211"/>
      <c r="E25" s="212" t="s">
        <v>84</v>
      </c>
      <c r="F25" s="212"/>
      <c r="G25" s="213"/>
      <c r="H25" s="190"/>
      <c r="I25" s="190"/>
      <c r="J25" s="190"/>
      <c r="K25" s="190"/>
      <c r="L25" s="190"/>
      <c r="M25" s="190"/>
      <c r="N25" s="190"/>
      <c r="O25" s="190"/>
      <c r="P25" s="190"/>
      <c r="Q25" s="190"/>
    </row>
    <row r="26" spans="1:17" s="148" customFormat="1" ht="57.6" customHeight="1" x14ac:dyDescent="0.3">
      <c r="C26" s="243" t="s">
        <v>80</v>
      </c>
      <c r="D26" s="215"/>
      <c r="E26" s="84" t="s">
        <v>6</v>
      </c>
      <c r="F26" s="84"/>
      <c r="G26" s="85"/>
      <c r="H26" s="216"/>
      <c r="I26" s="216"/>
      <c r="J26" s="216"/>
      <c r="K26" s="216"/>
      <c r="L26" s="216"/>
      <c r="M26" s="190"/>
      <c r="N26" s="190"/>
      <c r="O26" s="190"/>
      <c r="P26" s="190"/>
      <c r="Q26" s="190"/>
    </row>
    <row r="27" spans="1:17" s="148" customFormat="1" ht="84" customHeight="1" x14ac:dyDescent="0.3">
      <c r="C27" s="217" t="s">
        <v>81</v>
      </c>
      <c r="D27" s="218"/>
      <c r="E27" s="89" t="s">
        <v>6</v>
      </c>
      <c r="F27" s="89"/>
      <c r="G27" s="90"/>
      <c r="H27" s="216"/>
      <c r="I27" s="216"/>
      <c r="J27" s="216"/>
      <c r="K27" s="216"/>
      <c r="L27" s="216"/>
      <c r="M27" s="190"/>
      <c r="N27" s="190"/>
      <c r="O27" s="190"/>
      <c r="P27" s="190"/>
      <c r="Q27" s="190"/>
    </row>
    <row r="28" spans="1:17" s="148" customFormat="1" ht="41.4" customHeight="1" x14ac:dyDescent="0.3">
      <c r="C28" s="219" t="s">
        <v>82</v>
      </c>
      <c r="D28" s="220"/>
      <c r="E28" s="89" t="s">
        <v>6</v>
      </c>
      <c r="F28" s="89"/>
      <c r="G28" s="90"/>
      <c r="H28" s="216"/>
      <c r="I28" s="216"/>
      <c r="J28" s="216"/>
      <c r="K28" s="216"/>
      <c r="L28" s="216"/>
      <c r="M28" s="190"/>
      <c r="N28" s="190"/>
      <c r="O28" s="190"/>
      <c r="P28" s="190"/>
      <c r="Q28" s="190"/>
    </row>
    <row r="29" spans="1:17" s="148" customFormat="1" ht="41.4" customHeight="1" x14ac:dyDescent="0.3">
      <c r="C29" s="244" t="s">
        <v>86</v>
      </c>
      <c r="D29" s="245"/>
      <c r="E29" s="89" t="s">
        <v>6</v>
      </c>
      <c r="F29" s="89"/>
      <c r="G29" s="90"/>
      <c r="H29" s="216"/>
      <c r="I29" s="216"/>
      <c r="J29" s="216"/>
      <c r="K29" s="216"/>
      <c r="L29" s="216"/>
      <c r="M29" s="190"/>
      <c r="N29" s="190"/>
      <c r="O29" s="190"/>
      <c r="P29" s="190"/>
      <c r="Q29" s="190"/>
    </row>
    <row r="30" spans="1:17" s="148" customFormat="1" ht="41.4" customHeight="1" thickBot="1" x14ac:dyDescent="0.35">
      <c r="C30" s="246" t="s">
        <v>83</v>
      </c>
      <c r="D30" s="247"/>
      <c r="E30" s="139" t="s">
        <v>6</v>
      </c>
      <c r="F30" s="139"/>
      <c r="G30" s="140"/>
      <c r="H30" s="216"/>
      <c r="I30" s="216"/>
      <c r="J30" s="216"/>
      <c r="K30" s="216"/>
      <c r="L30" s="216"/>
      <c r="M30" s="190"/>
      <c r="N30" s="190"/>
      <c r="O30" s="190"/>
      <c r="P30" s="190"/>
      <c r="Q30" s="190"/>
    </row>
    <row r="31" spans="1:17" s="148" customFormat="1" x14ac:dyDescent="0.3"/>
    <row r="32" spans="1:17" s="148" customFormat="1" x14ac:dyDescent="0.3"/>
    <row r="33" spans="1:16" s="148" customFormat="1" ht="15" thickBot="1" x14ac:dyDescent="0.35"/>
    <row r="34" spans="1:16" s="228" customFormat="1" ht="27" customHeight="1" thickBot="1" x14ac:dyDescent="0.35">
      <c r="A34" s="223" t="s">
        <v>115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5"/>
      <c r="M34" s="226"/>
      <c r="N34" s="226"/>
      <c r="O34" s="226"/>
      <c r="P34" s="227"/>
    </row>
    <row r="35" spans="1:16" s="228" customFormat="1" ht="25.5" customHeight="1" x14ac:dyDescent="0.3">
      <c r="A35" s="229" t="s">
        <v>116</v>
      </c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30"/>
      <c r="N35" s="230"/>
      <c r="O35" s="230"/>
      <c r="P35" s="231"/>
    </row>
    <row r="36" spans="1:16" s="228" customFormat="1" ht="25.5" customHeight="1" x14ac:dyDescent="0.3">
      <c r="A36" s="230" t="s">
        <v>117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1"/>
    </row>
    <row r="37" spans="1:16" s="228" customFormat="1" ht="25.5" customHeight="1" x14ac:dyDescent="0.3">
      <c r="A37" s="232" t="s">
        <v>118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3"/>
    </row>
    <row r="38" spans="1:16" s="228" customFormat="1" ht="25.5" customHeight="1" x14ac:dyDescent="0.3">
      <c r="A38" s="232" t="s">
        <v>119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3"/>
    </row>
    <row r="39" spans="1:16" s="228" customFormat="1" ht="25.5" customHeight="1" x14ac:dyDescent="0.3">
      <c r="A39" s="232" t="s">
        <v>120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3"/>
    </row>
    <row r="40" spans="1:16" s="75" customFormat="1" ht="12" customHeight="1" x14ac:dyDescent="0.3">
      <c r="A40" s="73"/>
      <c r="B40" s="73"/>
      <c r="C40" s="73"/>
      <c r="D40" s="73"/>
      <c r="E40" s="74"/>
      <c r="F40" s="74"/>
      <c r="G40" s="69"/>
      <c r="H40" s="69"/>
      <c r="I40" s="69"/>
      <c r="J40" s="69"/>
      <c r="K40" s="69"/>
      <c r="L40" s="69"/>
      <c r="M40" s="69"/>
      <c r="N40" s="69"/>
      <c r="O40" s="69"/>
    </row>
    <row r="41" spans="1:16" customFormat="1" ht="25.2" customHeight="1" x14ac:dyDescent="0.3">
      <c r="A41" s="135" t="s">
        <v>121</v>
      </c>
      <c r="B41" s="135"/>
      <c r="C41" s="135"/>
      <c r="D41" s="135"/>
      <c r="E41" s="135"/>
      <c r="F41" s="135"/>
      <c r="G41" s="135"/>
      <c r="H41" s="135"/>
      <c r="I41" s="76"/>
      <c r="J41" s="76"/>
      <c r="K41" s="76"/>
      <c r="L41" s="76"/>
      <c r="M41" s="76"/>
      <c r="N41" s="76"/>
      <c r="O41" s="76"/>
    </row>
    <row r="42" spans="1:16" customFormat="1" ht="25.2" customHeight="1" x14ac:dyDescent="0.3">
      <c r="A42" s="136"/>
      <c r="B42" s="136"/>
      <c r="C42" s="136"/>
      <c r="D42" s="136"/>
      <c r="E42" s="136"/>
      <c r="F42" s="136"/>
      <c r="G42" s="136"/>
      <c r="H42" s="136"/>
      <c r="I42" s="76"/>
      <c r="J42" s="76"/>
      <c r="K42" s="76"/>
      <c r="L42" s="76"/>
      <c r="M42" s="76"/>
      <c r="N42" s="76"/>
      <c r="O42" s="76"/>
    </row>
    <row r="43" spans="1:16" customFormat="1" ht="19.95" customHeight="1" x14ac:dyDescent="0.3">
      <c r="A43" s="136" t="s">
        <v>122</v>
      </c>
      <c r="B43" s="136"/>
      <c r="C43" s="136"/>
      <c r="D43" s="136"/>
      <c r="E43" s="136"/>
      <c r="F43" s="136"/>
      <c r="G43" s="136"/>
      <c r="H43" s="136"/>
      <c r="I43" s="76"/>
      <c r="J43" s="76"/>
      <c r="K43" s="76"/>
      <c r="L43" s="76"/>
      <c r="M43" s="76"/>
      <c r="N43" s="76"/>
      <c r="O43" s="76"/>
    </row>
    <row r="44" spans="1:16" customFormat="1" ht="24" customHeight="1" x14ac:dyDescent="0.3">
      <c r="A44" s="136" t="s">
        <v>123</v>
      </c>
      <c r="B44" s="136"/>
      <c r="C44" s="136"/>
      <c r="D44" s="136"/>
      <c r="E44" s="136"/>
      <c r="F44" s="136"/>
      <c r="G44" s="136"/>
      <c r="H44" s="136"/>
      <c r="I44" s="76"/>
      <c r="J44" s="76"/>
      <c r="K44" s="76"/>
      <c r="L44" s="76"/>
      <c r="M44" s="76"/>
      <c r="N44" s="76"/>
      <c r="O44" s="76"/>
    </row>
    <row r="45" spans="1:16" customFormat="1" x14ac:dyDescent="0.3">
      <c r="A45" s="134" t="s">
        <v>124</v>
      </c>
      <c r="B45" s="134"/>
      <c r="C45" s="134"/>
      <c r="D45" s="134"/>
      <c r="E45" s="134"/>
      <c r="F45" s="134"/>
      <c r="G45" s="134"/>
      <c r="H45" s="134"/>
      <c r="I45" s="76"/>
      <c r="J45" s="76"/>
      <c r="K45" s="76"/>
      <c r="L45" s="76"/>
      <c r="M45" s="76"/>
      <c r="N45" s="76"/>
      <c r="O45" s="76"/>
    </row>
  </sheetData>
  <sheetProtection sheet="1" objects="1" scenarios="1" formatRows="0" selectLockedCells="1"/>
  <mergeCells count="41">
    <mergeCell ref="A45:H45"/>
    <mergeCell ref="A39:O39"/>
    <mergeCell ref="A41:H41"/>
    <mergeCell ref="A42:H42"/>
    <mergeCell ref="A43:H43"/>
    <mergeCell ref="A44:H44"/>
    <mergeCell ref="A34:L34"/>
    <mergeCell ref="A35:O35"/>
    <mergeCell ref="A36:O36"/>
    <mergeCell ref="A37:O37"/>
    <mergeCell ref="A38:O38"/>
    <mergeCell ref="I16:J16"/>
    <mergeCell ref="I17:J17"/>
    <mergeCell ref="I18:J18"/>
    <mergeCell ref="C30:D30"/>
    <mergeCell ref="E30:G30"/>
    <mergeCell ref="C27:D27"/>
    <mergeCell ref="E27:G27"/>
    <mergeCell ref="C28:D28"/>
    <mergeCell ref="E28:G28"/>
    <mergeCell ref="C29:D29"/>
    <mergeCell ref="E29:G29"/>
    <mergeCell ref="C25:D25"/>
    <mergeCell ref="E25:G25"/>
    <mergeCell ref="C26:D26"/>
    <mergeCell ref="E26:G26"/>
    <mergeCell ref="C16:F16"/>
    <mergeCell ref="D13:E13"/>
    <mergeCell ref="D14:E14"/>
    <mergeCell ref="A7:P7"/>
    <mergeCell ref="A8:R8"/>
    <mergeCell ref="A10:Q10"/>
    <mergeCell ref="D11:E11"/>
    <mergeCell ref="D12:E12"/>
    <mergeCell ref="A5:D5"/>
    <mergeCell ref="E5:P5"/>
    <mergeCell ref="A2:P2"/>
    <mergeCell ref="A3:D3"/>
    <mergeCell ref="E3:P3"/>
    <mergeCell ref="A4:D4"/>
    <mergeCell ref="E4:P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A6D87-CD86-4811-9C86-9C06FD4D1869}">
  <sheetPr>
    <tabColor rgb="FFFF0000"/>
    <pageSetUpPr fitToPage="1"/>
  </sheetPr>
  <dimension ref="A1:Q42"/>
  <sheetViews>
    <sheetView topLeftCell="A16" zoomScale="90" zoomScaleNormal="90" workbookViewId="0">
      <selection activeCell="E27" sqref="E27:G27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6.21875" style="2" customWidth="1"/>
    <col min="6" max="6" width="10.1093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7.88671875" style="2" customWidth="1"/>
    <col min="14" max="14" width="17.5546875" style="2" customWidth="1"/>
    <col min="15" max="15" width="12.6640625" style="2" customWidth="1"/>
    <col min="16" max="17" width="15.21875" style="2" customWidth="1"/>
    <col min="18" max="16384" width="9.109375" style="2"/>
  </cols>
  <sheetData>
    <row r="1" spans="1:17" ht="15" thickBot="1" x14ac:dyDescent="0.35"/>
    <row r="2" spans="1:17" s="149" customFormat="1" ht="21.6" customHeight="1" x14ac:dyDescent="0.3">
      <c r="A2" s="145" t="s">
        <v>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  <c r="P2" s="148"/>
    </row>
    <row r="3" spans="1:17" s="149" customFormat="1" ht="31.2" customHeight="1" x14ac:dyDescent="0.3">
      <c r="A3" s="150" t="s">
        <v>4</v>
      </c>
      <c r="B3" s="151"/>
      <c r="C3" s="151"/>
      <c r="D3" s="152"/>
      <c r="E3" s="153" t="s">
        <v>27</v>
      </c>
      <c r="F3" s="153"/>
      <c r="G3" s="153"/>
      <c r="H3" s="153"/>
      <c r="I3" s="153"/>
      <c r="J3" s="153"/>
      <c r="K3" s="153"/>
      <c r="L3" s="153"/>
      <c r="M3" s="153"/>
      <c r="N3" s="153"/>
      <c r="O3" s="154"/>
      <c r="P3" s="148"/>
    </row>
    <row r="4" spans="1:17" s="18" customFormat="1" ht="31.2" customHeight="1" x14ac:dyDescent="0.3">
      <c r="A4" s="119" t="s">
        <v>9</v>
      </c>
      <c r="B4" s="120"/>
      <c r="C4" s="120"/>
      <c r="D4" s="121"/>
      <c r="E4" s="153" t="s">
        <v>192</v>
      </c>
      <c r="F4" s="153"/>
      <c r="G4" s="153"/>
      <c r="H4" s="153"/>
      <c r="I4" s="153"/>
      <c r="J4" s="153"/>
      <c r="K4" s="153"/>
      <c r="L4" s="153"/>
      <c r="M4" s="153"/>
      <c r="N4" s="153"/>
      <c r="O4" s="154"/>
      <c r="P4" s="2"/>
    </row>
    <row r="5" spans="1:17" s="18" customFormat="1" ht="27" customHeight="1" thickBot="1" x14ac:dyDescent="0.35">
      <c r="A5" s="116" t="s">
        <v>5</v>
      </c>
      <c r="B5" s="117"/>
      <c r="C5" s="117"/>
      <c r="D5" s="118"/>
      <c r="E5" s="111" t="s">
        <v>6</v>
      </c>
      <c r="F5" s="111"/>
      <c r="G5" s="111"/>
      <c r="H5" s="111"/>
      <c r="I5" s="111"/>
      <c r="J5" s="111"/>
      <c r="K5" s="111"/>
      <c r="L5" s="111"/>
      <c r="M5" s="111"/>
      <c r="N5" s="111"/>
      <c r="O5" s="112"/>
      <c r="P5" s="2"/>
    </row>
    <row r="6" spans="1:17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"/>
    </row>
    <row r="7" spans="1:17" s="149" customFormat="1" ht="42" customHeight="1" x14ac:dyDescent="0.3">
      <c r="A7" s="160" t="s">
        <v>7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</row>
    <row r="8" spans="1:17" s="149" customFormat="1" ht="43.5" customHeight="1" x14ac:dyDescent="0.3">
      <c r="A8" s="160" t="s">
        <v>209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</row>
    <row r="9" spans="1:17" s="148" customFormat="1" ht="17.25" customHeight="1" thickBot="1" x14ac:dyDescent="0.35">
      <c r="F9" s="162"/>
    </row>
    <row r="10" spans="1:17" s="148" customFormat="1" ht="17.25" customHeight="1" thickBot="1" x14ac:dyDescent="0.4">
      <c r="A10" s="163" t="s">
        <v>72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5"/>
    </row>
    <row r="11" spans="1:17" s="148" customFormat="1" ht="92.25" customHeight="1" x14ac:dyDescent="0.3">
      <c r="A11" s="250" t="s">
        <v>2</v>
      </c>
      <c r="B11" s="251" t="s">
        <v>3</v>
      </c>
      <c r="C11" s="252" t="s">
        <v>28</v>
      </c>
      <c r="D11" s="253" t="s">
        <v>29</v>
      </c>
      <c r="E11" s="254"/>
      <c r="F11" s="252" t="s">
        <v>15</v>
      </c>
      <c r="G11" s="255" t="s">
        <v>22</v>
      </c>
      <c r="H11" s="255" t="s">
        <v>16</v>
      </c>
      <c r="I11" s="255" t="s">
        <v>17</v>
      </c>
      <c r="J11" s="256" t="s">
        <v>23</v>
      </c>
      <c r="K11" s="256" t="s">
        <v>24</v>
      </c>
      <c r="L11" s="256" t="s">
        <v>18</v>
      </c>
      <c r="M11" s="257" t="s">
        <v>19</v>
      </c>
      <c r="N11" s="255" t="s">
        <v>20</v>
      </c>
      <c r="O11" s="255" t="s">
        <v>21</v>
      </c>
      <c r="P11" s="258" t="s">
        <v>14</v>
      </c>
    </row>
    <row r="12" spans="1:17" ht="30" customHeight="1" thickBot="1" x14ac:dyDescent="0.35">
      <c r="A12" s="181" t="s">
        <v>0</v>
      </c>
      <c r="B12" s="241" t="s">
        <v>176</v>
      </c>
      <c r="C12" s="242" t="s">
        <v>71</v>
      </c>
      <c r="D12" s="259" t="s">
        <v>177</v>
      </c>
      <c r="E12" s="185" t="s">
        <v>37</v>
      </c>
      <c r="F12" s="182" t="s">
        <v>13</v>
      </c>
      <c r="G12" s="144">
        <v>90000</v>
      </c>
      <c r="H12" s="32"/>
      <c r="I12" s="16"/>
      <c r="J12" s="188">
        <f t="shared" ref="J12" si="0">H12*(I12+1)</f>
        <v>0</v>
      </c>
      <c r="K12" s="189">
        <f t="shared" ref="K12" si="1">G12*H12</f>
        <v>0</v>
      </c>
      <c r="L12" s="188">
        <f t="shared" ref="L12" si="2">G12*J12</f>
        <v>0</v>
      </c>
      <c r="M12" s="41"/>
      <c r="N12" s="15"/>
      <c r="O12" s="15"/>
      <c r="P12" s="54"/>
    </row>
    <row r="13" spans="1:17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7" s="198" customFormat="1" ht="39" customHeight="1" thickBot="1" x14ac:dyDescent="0.35">
      <c r="A14" s="190"/>
      <c r="B14" s="190"/>
      <c r="C14" s="191" t="s">
        <v>183</v>
      </c>
      <c r="D14" s="192"/>
      <c r="E14" s="192"/>
      <c r="F14" s="192"/>
      <c r="G14" s="193" t="s">
        <v>180</v>
      </c>
      <c r="H14" s="194"/>
      <c r="I14" s="195">
        <f>SUM(K12)</f>
        <v>0</v>
      </c>
      <c r="J14" s="196"/>
      <c r="K14" s="190"/>
      <c r="L14" s="190"/>
      <c r="M14" s="190"/>
      <c r="N14" s="190"/>
      <c r="O14" s="190"/>
      <c r="P14" s="197"/>
    </row>
    <row r="15" spans="1:17" s="198" customFormat="1" ht="15.6" x14ac:dyDescent="0.3">
      <c r="A15" s="190"/>
      <c r="B15" s="190"/>
      <c r="C15" s="190"/>
      <c r="D15" s="190"/>
      <c r="E15" s="190"/>
      <c r="F15" s="190"/>
      <c r="G15" s="199" t="s">
        <v>10</v>
      </c>
      <c r="H15" s="200"/>
      <c r="I15" s="201">
        <f>I16-I14</f>
        <v>0</v>
      </c>
      <c r="J15" s="202"/>
      <c r="K15" s="190"/>
      <c r="L15" s="190"/>
      <c r="M15" s="190"/>
      <c r="N15" s="190"/>
      <c r="O15" s="190"/>
      <c r="P15" s="203"/>
    </row>
    <row r="16" spans="1:17" s="148" customFormat="1" ht="16.2" thickBot="1" x14ac:dyDescent="0.35">
      <c r="A16" s="190"/>
      <c r="B16" s="190"/>
      <c r="C16" s="190"/>
      <c r="D16" s="190"/>
      <c r="E16" s="190"/>
      <c r="F16" s="190"/>
      <c r="G16" s="204" t="s">
        <v>181</v>
      </c>
      <c r="H16" s="205"/>
      <c r="I16" s="206">
        <f>SUM(L12)</f>
        <v>0</v>
      </c>
      <c r="J16" s="207"/>
      <c r="K16" s="190"/>
      <c r="L16" s="190"/>
      <c r="M16" s="190"/>
      <c r="N16" s="190"/>
      <c r="O16" s="190"/>
      <c r="P16" s="203"/>
    </row>
    <row r="17" spans="1:16" ht="15.6" x14ac:dyDescent="0.3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51"/>
    </row>
    <row r="18" spans="1:16" ht="24" customHeight="1" x14ac:dyDescent="0.3">
      <c r="A18" s="4"/>
      <c r="B18" s="4"/>
      <c r="C18" s="4"/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51"/>
    </row>
    <row r="19" spans="1:16" ht="24" customHeight="1" x14ac:dyDescent="0.3">
      <c r="A19" s="4"/>
      <c r="B19" s="4"/>
      <c r="C19" s="4"/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s="148" customFormat="1" ht="24" customHeight="1" x14ac:dyDescent="0.3">
      <c r="A20" s="208"/>
      <c r="B20" s="208"/>
      <c r="C20" s="209" t="s">
        <v>12</v>
      </c>
      <c r="D20" s="208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</row>
    <row r="21" spans="1:16" s="148" customFormat="1" ht="24" customHeight="1" x14ac:dyDescent="0.3">
      <c r="A21" s="208"/>
      <c r="B21" s="208"/>
      <c r="C21" s="209"/>
      <c r="D21" s="208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</row>
    <row r="22" spans="1:16" s="148" customFormat="1" ht="24" customHeight="1" thickBot="1" x14ac:dyDescent="0.35">
      <c r="A22" s="208"/>
      <c r="B22" s="208"/>
      <c r="C22" s="209"/>
      <c r="D22" s="208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</row>
    <row r="23" spans="1:16" s="148" customFormat="1" ht="42" customHeight="1" thickBot="1" x14ac:dyDescent="0.35">
      <c r="A23" s="208"/>
      <c r="B23" s="208"/>
      <c r="C23" s="210" t="s">
        <v>74</v>
      </c>
      <c r="D23" s="211"/>
      <c r="E23" s="212" t="s">
        <v>75</v>
      </c>
      <c r="F23" s="212"/>
      <c r="G23" s="213"/>
      <c r="H23" s="190"/>
      <c r="I23" s="190"/>
      <c r="J23" s="190"/>
      <c r="K23" s="190"/>
      <c r="L23" s="190"/>
      <c r="M23" s="190"/>
      <c r="N23" s="190"/>
      <c r="O23" s="190"/>
      <c r="P23" s="190"/>
    </row>
    <row r="24" spans="1:16" s="148" customFormat="1" ht="91.2" customHeight="1" x14ac:dyDescent="0.3">
      <c r="C24" s="243" t="s">
        <v>76</v>
      </c>
      <c r="D24" s="215"/>
      <c r="E24" s="84" t="s">
        <v>6</v>
      </c>
      <c r="F24" s="84"/>
      <c r="G24" s="85"/>
      <c r="H24" s="216"/>
      <c r="I24" s="216"/>
      <c r="J24" s="216"/>
      <c r="K24" s="216"/>
      <c r="L24" s="216"/>
      <c r="M24" s="190"/>
      <c r="N24" s="190"/>
      <c r="O24" s="190"/>
      <c r="P24" s="190"/>
    </row>
    <row r="25" spans="1:16" s="148" customFormat="1" ht="30" customHeight="1" x14ac:dyDescent="0.3">
      <c r="C25" s="217" t="s">
        <v>77</v>
      </c>
      <c r="D25" s="218"/>
      <c r="E25" s="89" t="s">
        <v>6</v>
      </c>
      <c r="F25" s="89"/>
      <c r="G25" s="90"/>
      <c r="H25" s="216"/>
      <c r="I25" s="216"/>
      <c r="J25" s="216"/>
      <c r="K25" s="216"/>
      <c r="L25" s="216"/>
      <c r="M25" s="190"/>
      <c r="N25" s="190"/>
      <c r="O25" s="190"/>
      <c r="P25" s="190"/>
    </row>
    <row r="26" spans="1:16" s="148" customFormat="1" ht="41.4" customHeight="1" x14ac:dyDescent="0.3">
      <c r="C26" s="219" t="s">
        <v>77</v>
      </c>
      <c r="D26" s="220"/>
      <c r="E26" s="89" t="s">
        <v>6</v>
      </c>
      <c r="F26" s="89"/>
      <c r="G26" s="90"/>
      <c r="H26" s="216"/>
      <c r="I26" s="216"/>
      <c r="J26" s="216"/>
      <c r="K26" s="216"/>
      <c r="L26" s="216"/>
      <c r="M26" s="190"/>
      <c r="N26" s="190"/>
      <c r="O26" s="190"/>
      <c r="P26" s="190"/>
    </row>
    <row r="27" spans="1:16" s="148" customFormat="1" ht="41.4" customHeight="1" thickBot="1" x14ac:dyDescent="0.35">
      <c r="C27" s="221" t="s">
        <v>169</v>
      </c>
      <c r="D27" s="222"/>
      <c r="E27" s="139" t="s">
        <v>6</v>
      </c>
      <c r="F27" s="139"/>
      <c r="G27" s="140"/>
      <c r="H27" s="216"/>
      <c r="I27" s="216"/>
      <c r="J27" s="216"/>
      <c r="K27" s="216"/>
      <c r="L27" s="216"/>
      <c r="M27" s="190"/>
      <c r="N27" s="190"/>
      <c r="O27" s="190"/>
      <c r="P27" s="190"/>
    </row>
    <row r="28" spans="1:16" s="148" customFormat="1" x14ac:dyDescent="0.3"/>
    <row r="29" spans="1:16" s="148" customFormat="1" x14ac:dyDescent="0.3"/>
    <row r="30" spans="1:16" s="148" customFormat="1" ht="15" thickBot="1" x14ac:dyDescent="0.35"/>
    <row r="31" spans="1:16" s="228" customFormat="1" ht="27" customHeight="1" thickBot="1" x14ac:dyDescent="0.35">
      <c r="A31" s="223" t="s">
        <v>115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5"/>
      <c r="M31" s="226"/>
      <c r="N31" s="226"/>
      <c r="O31" s="227"/>
    </row>
    <row r="32" spans="1:16" s="228" customFormat="1" ht="25.5" customHeight="1" x14ac:dyDescent="0.3">
      <c r="A32" s="229" t="s">
        <v>116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30"/>
      <c r="N32" s="230"/>
      <c r="O32" s="231"/>
    </row>
    <row r="33" spans="1:15" s="228" customFormat="1" ht="25.5" customHeight="1" x14ac:dyDescent="0.3">
      <c r="A33" s="230" t="s">
        <v>117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1"/>
    </row>
    <row r="34" spans="1:15" s="228" customFormat="1" ht="25.5" customHeight="1" x14ac:dyDescent="0.3">
      <c r="A34" s="232" t="s">
        <v>118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3"/>
    </row>
    <row r="35" spans="1:15" s="228" customFormat="1" ht="25.5" customHeight="1" x14ac:dyDescent="0.3">
      <c r="A35" s="232" t="s">
        <v>119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3"/>
    </row>
    <row r="36" spans="1:15" s="228" customFormat="1" ht="25.5" customHeight="1" x14ac:dyDescent="0.3">
      <c r="A36" s="232" t="s">
        <v>120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3"/>
    </row>
    <row r="37" spans="1:15" s="75" customFormat="1" ht="12" customHeight="1" x14ac:dyDescent="0.3">
      <c r="A37" s="73"/>
      <c r="B37" s="73"/>
      <c r="C37" s="73"/>
      <c r="D37" s="73"/>
      <c r="E37" s="74"/>
      <c r="F37" s="74"/>
      <c r="G37" s="69"/>
      <c r="H37" s="69"/>
      <c r="I37" s="69"/>
      <c r="J37" s="69"/>
      <c r="K37" s="69"/>
      <c r="L37" s="69"/>
      <c r="M37" s="69"/>
      <c r="N37" s="69"/>
    </row>
    <row r="38" spans="1:15" customFormat="1" ht="25.2" customHeight="1" x14ac:dyDescent="0.3">
      <c r="A38" s="135" t="s">
        <v>121</v>
      </c>
      <c r="B38" s="135"/>
      <c r="C38" s="135"/>
      <c r="D38" s="135"/>
      <c r="E38" s="135"/>
      <c r="F38" s="135"/>
      <c r="G38" s="135"/>
      <c r="H38" s="135"/>
      <c r="I38" s="76"/>
      <c r="J38" s="76"/>
      <c r="K38" s="76"/>
      <c r="L38" s="76"/>
      <c r="M38" s="76"/>
      <c r="N38" s="76"/>
    </row>
    <row r="39" spans="1:15" customFormat="1" ht="25.2" customHeight="1" x14ac:dyDescent="0.3">
      <c r="A39" s="136"/>
      <c r="B39" s="136"/>
      <c r="C39" s="136"/>
      <c r="D39" s="136"/>
      <c r="E39" s="136"/>
      <c r="F39" s="136"/>
      <c r="G39" s="136"/>
      <c r="H39" s="136"/>
      <c r="I39" s="76"/>
      <c r="J39" s="76"/>
      <c r="K39" s="76"/>
      <c r="L39" s="76"/>
      <c r="M39" s="76"/>
      <c r="N39" s="76"/>
    </row>
    <row r="40" spans="1:15" customFormat="1" ht="19.95" customHeight="1" x14ac:dyDescent="0.3">
      <c r="A40" s="136" t="s">
        <v>122</v>
      </c>
      <c r="B40" s="136"/>
      <c r="C40" s="136"/>
      <c r="D40" s="136"/>
      <c r="E40" s="136"/>
      <c r="F40" s="136"/>
      <c r="G40" s="136"/>
      <c r="H40" s="136"/>
      <c r="I40" s="76"/>
      <c r="J40" s="76"/>
      <c r="K40" s="76"/>
      <c r="L40" s="76"/>
      <c r="M40" s="76"/>
      <c r="N40" s="76"/>
    </row>
    <row r="41" spans="1:15" customFormat="1" ht="24" customHeight="1" x14ac:dyDescent="0.3">
      <c r="A41" s="136" t="s">
        <v>123</v>
      </c>
      <c r="B41" s="136"/>
      <c r="C41" s="136"/>
      <c r="D41" s="136"/>
      <c r="E41" s="136"/>
      <c r="F41" s="136"/>
      <c r="G41" s="136"/>
      <c r="H41" s="136"/>
      <c r="I41" s="76"/>
      <c r="J41" s="76"/>
      <c r="K41" s="76"/>
      <c r="L41" s="76"/>
      <c r="M41" s="76"/>
      <c r="N41" s="76"/>
    </row>
    <row r="42" spans="1:15" customFormat="1" x14ac:dyDescent="0.3">
      <c r="A42" s="134" t="s">
        <v>124</v>
      </c>
      <c r="B42" s="134"/>
      <c r="C42" s="134"/>
      <c r="D42" s="134"/>
      <c r="E42" s="134"/>
      <c r="F42" s="134"/>
      <c r="G42" s="134"/>
      <c r="H42" s="134"/>
      <c r="I42" s="76"/>
      <c r="J42" s="76"/>
      <c r="K42" s="76"/>
      <c r="L42" s="76"/>
      <c r="M42" s="76"/>
      <c r="N42" s="76"/>
    </row>
  </sheetData>
  <sheetProtection sheet="1" objects="1" scenarios="1" formatRows="0" selectLockedCells="1"/>
  <mergeCells count="37">
    <mergeCell ref="A32:N32"/>
    <mergeCell ref="A33:N33"/>
    <mergeCell ref="A34:N34"/>
    <mergeCell ref="A35:N35"/>
    <mergeCell ref="A42:H42"/>
    <mergeCell ref="A36:N36"/>
    <mergeCell ref="A38:H38"/>
    <mergeCell ref="A39:H39"/>
    <mergeCell ref="A40:H40"/>
    <mergeCell ref="A41:H41"/>
    <mergeCell ref="C26:D26"/>
    <mergeCell ref="E26:G26"/>
    <mergeCell ref="C27:D27"/>
    <mergeCell ref="E27:G27"/>
    <mergeCell ref="A31:L31"/>
    <mergeCell ref="I14:J14"/>
    <mergeCell ref="I15:J15"/>
    <mergeCell ref="I16:J16"/>
    <mergeCell ref="C25:D25"/>
    <mergeCell ref="E25:G25"/>
    <mergeCell ref="C23:D23"/>
    <mergeCell ref="E23:G23"/>
    <mergeCell ref="C24:D24"/>
    <mergeCell ref="E24:G24"/>
    <mergeCell ref="C14:F14"/>
    <mergeCell ref="D12:E12"/>
    <mergeCell ref="A7:O7"/>
    <mergeCell ref="A8:Q8"/>
    <mergeCell ref="A10:P10"/>
    <mergeCell ref="D11:E11"/>
    <mergeCell ref="A5:D5"/>
    <mergeCell ref="E5:O5"/>
    <mergeCell ref="A2:O2"/>
    <mergeCell ref="A3:D3"/>
    <mergeCell ref="E3:O3"/>
    <mergeCell ref="A4:D4"/>
    <mergeCell ref="E4:O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88E57-5193-4436-BCE1-1078044BFF2D}">
  <sheetPr>
    <tabColor rgb="FFFF0000"/>
    <pageSetUpPr fitToPage="1"/>
  </sheetPr>
  <dimension ref="A1:Q40"/>
  <sheetViews>
    <sheetView topLeftCell="A14" zoomScale="90" zoomScaleNormal="90" workbookViewId="0">
      <selection activeCell="E24" sqref="E24:G24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6.21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4.88671875" style="2" customWidth="1"/>
    <col min="14" max="14" width="13.44140625" style="2" customWidth="1"/>
    <col min="15" max="16" width="12.6640625" style="2" customWidth="1"/>
    <col min="17" max="17" width="11.44140625" style="2" customWidth="1"/>
    <col min="18" max="16384" width="9.109375" style="2"/>
  </cols>
  <sheetData>
    <row r="1" spans="1:17" ht="15" thickBot="1" x14ac:dyDescent="0.35"/>
    <row r="2" spans="1:17" s="149" customFormat="1" ht="21.6" customHeight="1" x14ac:dyDescent="0.3">
      <c r="A2" s="145" t="s">
        <v>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  <c r="P2" s="148"/>
    </row>
    <row r="3" spans="1:17" s="149" customFormat="1" ht="31.2" customHeight="1" x14ac:dyDescent="0.3">
      <c r="A3" s="150" t="s">
        <v>4</v>
      </c>
      <c r="B3" s="151"/>
      <c r="C3" s="151"/>
      <c r="D3" s="152"/>
      <c r="E3" s="153" t="s">
        <v>27</v>
      </c>
      <c r="F3" s="153"/>
      <c r="G3" s="153"/>
      <c r="H3" s="153"/>
      <c r="I3" s="153"/>
      <c r="J3" s="153"/>
      <c r="K3" s="153"/>
      <c r="L3" s="153"/>
      <c r="M3" s="153"/>
      <c r="N3" s="153"/>
      <c r="O3" s="154"/>
      <c r="P3" s="148"/>
    </row>
    <row r="4" spans="1:17" s="18" customFormat="1" ht="31.2" customHeight="1" x14ac:dyDescent="0.3">
      <c r="A4" s="119" t="s">
        <v>9</v>
      </c>
      <c r="B4" s="120"/>
      <c r="C4" s="120"/>
      <c r="D4" s="121"/>
      <c r="E4" s="153" t="s">
        <v>193</v>
      </c>
      <c r="F4" s="153"/>
      <c r="G4" s="153"/>
      <c r="H4" s="153"/>
      <c r="I4" s="153"/>
      <c r="J4" s="153"/>
      <c r="K4" s="153"/>
      <c r="L4" s="153"/>
      <c r="M4" s="153"/>
      <c r="N4" s="153"/>
      <c r="O4" s="154"/>
      <c r="P4" s="2"/>
    </row>
    <row r="5" spans="1:17" s="18" customFormat="1" ht="27" customHeight="1" thickBot="1" x14ac:dyDescent="0.35">
      <c r="A5" s="116" t="s">
        <v>5</v>
      </c>
      <c r="B5" s="117"/>
      <c r="C5" s="117"/>
      <c r="D5" s="118"/>
      <c r="E5" s="111" t="s">
        <v>6</v>
      </c>
      <c r="F5" s="111"/>
      <c r="G5" s="111"/>
      <c r="H5" s="111"/>
      <c r="I5" s="111"/>
      <c r="J5" s="111"/>
      <c r="K5" s="111"/>
      <c r="L5" s="111"/>
      <c r="M5" s="111"/>
      <c r="N5" s="111"/>
      <c r="O5" s="112"/>
      <c r="P5" s="2"/>
    </row>
    <row r="6" spans="1:17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"/>
    </row>
    <row r="7" spans="1:17" s="149" customFormat="1" ht="42" customHeight="1" x14ac:dyDescent="0.3">
      <c r="A7" s="160" t="s">
        <v>7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</row>
    <row r="8" spans="1:17" s="149" customFormat="1" ht="43.5" customHeight="1" x14ac:dyDescent="0.3">
      <c r="A8" s="160" t="s">
        <v>209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</row>
    <row r="9" spans="1:17" s="148" customFormat="1" ht="17.25" customHeight="1" thickBot="1" x14ac:dyDescent="0.35">
      <c r="F9" s="162"/>
    </row>
    <row r="10" spans="1:17" s="148" customFormat="1" ht="17.25" customHeight="1" thickBot="1" x14ac:dyDescent="0.4">
      <c r="A10" s="163" t="s">
        <v>73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5"/>
    </row>
    <row r="11" spans="1:17" s="148" customFormat="1" ht="92.25" customHeight="1" x14ac:dyDescent="0.3">
      <c r="A11" s="166" t="s">
        <v>2</v>
      </c>
      <c r="B11" s="167" t="s">
        <v>3</v>
      </c>
      <c r="C11" s="168" t="s">
        <v>28</v>
      </c>
      <c r="D11" s="169" t="s">
        <v>29</v>
      </c>
      <c r="E11" s="170"/>
      <c r="F11" s="168" t="s">
        <v>15</v>
      </c>
      <c r="G11" s="171" t="s">
        <v>22</v>
      </c>
      <c r="H11" s="171" t="s">
        <v>16</v>
      </c>
      <c r="I11" s="171" t="s">
        <v>17</v>
      </c>
      <c r="J11" s="172" t="s">
        <v>23</v>
      </c>
      <c r="K11" s="172" t="s">
        <v>24</v>
      </c>
      <c r="L11" s="172" t="s">
        <v>18</v>
      </c>
      <c r="M11" s="173" t="s">
        <v>19</v>
      </c>
      <c r="N11" s="171" t="s">
        <v>20</v>
      </c>
      <c r="O11" s="171" t="s">
        <v>21</v>
      </c>
      <c r="P11" s="174" t="s">
        <v>14</v>
      </c>
    </row>
    <row r="12" spans="1:17" ht="28.2" customHeight="1" thickBot="1" x14ac:dyDescent="0.35">
      <c r="A12" s="181" t="s">
        <v>0</v>
      </c>
      <c r="B12" s="241">
        <v>2033</v>
      </c>
      <c r="C12" s="242" t="s">
        <v>30</v>
      </c>
      <c r="D12" s="184" t="s">
        <v>78</v>
      </c>
      <c r="E12" s="185" t="s">
        <v>34</v>
      </c>
      <c r="F12" s="182" t="s">
        <v>13</v>
      </c>
      <c r="G12" s="144">
        <v>11000</v>
      </c>
      <c r="H12" s="32"/>
      <c r="I12" s="16"/>
      <c r="J12" s="188">
        <f t="shared" ref="J12" si="0">H12*(I12+1)</f>
        <v>0</v>
      </c>
      <c r="K12" s="189">
        <f t="shared" ref="K12" si="1">G12*H12</f>
        <v>0</v>
      </c>
      <c r="L12" s="188">
        <f t="shared" ref="L12" si="2">G12*J12</f>
        <v>0</v>
      </c>
      <c r="M12" s="41"/>
      <c r="N12" s="15"/>
      <c r="O12" s="15"/>
      <c r="P12" s="54"/>
    </row>
    <row r="13" spans="1:17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7" s="198" customFormat="1" ht="39" customHeight="1" thickBot="1" x14ac:dyDescent="0.35">
      <c r="A14" s="190"/>
      <c r="B14" s="190"/>
      <c r="C14" s="191" t="s">
        <v>184</v>
      </c>
      <c r="D14" s="192"/>
      <c r="E14" s="192"/>
      <c r="F14" s="192"/>
      <c r="G14" s="193" t="s">
        <v>180</v>
      </c>
      <c r="H14" s="194"/>
      <c r="I14" s="195">
        <f>SUM(K12)</f>
        <v>0</v>
      </c>
      <c r="J14" s="196"/>
      <c r="K14" s="190"/>
      <c r="L14" s="190"/>
      <c r="M14" s="190"/>
      <c r="N14" s="190"/>
      <c r="O14" s="190"/>
      <c r="P14" s="197"/>
    </row>
    <row r="15" spans="1:17" s="198" customFormat="1" ht="15.6" x14ac:dyDescent="0.3">
      <c r="A15" s="190"/>
      <c r="B15" s="190"/>
      <c r="C15" s="190"/>
      <c r="D15" s="190"/>
      <c r="E15" s="190"/>
      <c r="F15" s="190"/>
      <c r="G15" s="199" t="s">
        <v>10</v>
      </c>
      <c r="H15" s="200"/>
      <c r="I15" s="201">
        <f>I16-I14</f>
        <v>0</v>
      </c>
      <c r="J15" s="202"/>
      <c r="K15" s="190"/>
      <c r="L15" s="190"/>
      <c r="M15" s="190"/>
      <c r="N15" s="190"/>
      <c r="O15" s="190"/>
      <c r="P15" s="203"/>
    </row>
    <row r="16" spans="1:17" s="148" customFormat="1" ht="16.2" thickBot="1" x14ac:dyDescent="0.35">
      <c r="A16" s="190"/>
      <c r="B16" s="190"/>
      <c r="C16" s="190"/>
      <c r="D16" s="190"/>
      <c r="E16" s="190"/>
      <c r="F16" s="190"/>
      <c r="G16" s="204" t="s">
        <v>181</v>
      </c>
      <c r="H16" s="205"/>
      <c r="I16" s="206">
        <f>SUM(L12)</f>
        <v>0</v>
      </c>
      <c r="J16" s="207"/>
      <c r="K16" s="190"/>
      <c r="L16" s="190"/>
      <c r="M16" s="190"/>
      <c r="N16" s="190"/>
      <c r="O16" s="190"/>
      <c r="P16" s="203"/>
    </row>
    <row r="17" spans="1:16" ht="15.6" x14ac:dyDescent="0.3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51"/>
    </row>
    <row r="18" spans="1:16" ht="24" customHeight="1" x14ac:dyDescent="0.3">
      <c r="A18" s="4"/>
      <c r="B18" s="4"/>
      <c r="C18" s="4"/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51"/>
    </row>
    <row r="19" spans="1:16" s="148" customFormat="1" ht="24" customHeight="1" x14ac:dyDescent="0.3">
      <c r="A19" s="208"/>
      <c r="B19" s="208"/>
      <c r="C19" s="209" t="s">
        <v>12</v>
      </c>
      <c r="D19" s="208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</row>
    <row r="20" spans="1:16" s="148" customFormat="1" ht="24" customHeight="1" x14ac:dyDescent="0.3">
      <c r="A20" s="208"/>
      <c r="B20" s="208"/>
      <c r="C20" s="209"/>
      <c r="D20" s="208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</row>
    <row r="21" spans="1:16" s="148" customFormat="1" ht="24" customHeight="1" thickBot="1" x14ac:dyDescent="0.35">
      <c r="A21" s="208"/>
      <c r="B21" s="208"/>
      <c r="C21" s="209"/>
      <c r="D21" s="208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</row>
    <row r="22" spans="1:16" s="148" customFormat="1" ht="42" customHeight="1" thickBot="1" x14ac:dyDescent="0.35">
      <c r="A22" s="208"/>
      <c r="B22" s="208"/>
      <c r="C22" s="210" t="s">
        <v>207</v>
      </c>
      <c r="D22" s="211"/>
      <c r="E22" s="212" t="s">
        <v>84</v>
      </c>
      <c r="F22" s="212"/>
      <c r="G22" s="213"/>
      <c r="H22" s="190"/>
      <c r="I22" s="190"/>
      <c r="J22" s="190"/>
      <c r="K22" s="190"/>
      <c r="L22" s="190"/>
      <c r="M22" s="190"/>
      <c r="N22" s="190"/>
      <c r="O22" s="190"/>
      <c r="P22" s="190"/>
    </row>
    <row r="23" spans="1:16" s="148" customFormat="1" ht="56.4" customHeight="1" x14ac:dyDescent="0.3">
      <c r="C23" s="243" t="s">
        <v>76</v>
      </c>
      <c r="D23" s="215"/>
      <c r="E23" s="84" t="s">
        <v>6</v>
      </c>
      <c r="F23" s="84"/>
      <c r="G23" s="85"/>
      <c r="H23" s="216"/>
      <c r="I23" s="216"/>
      <c r="J23" s="216"/>
      <c r="K23" s="216"/>
      <c r="L23" s="216"/>
      <c r="M23" s="190"/>
      <c r="N23" s="190"/>
      <c r="O23" s="190"/>
      <c r="P23" s="190"/>
    </row>
    <row r="24" spans="1:16" s="148" customFormat="1" ht="28.2" customHeight="1" x14ac:dyDescent="0.3">
      <c r="C24" s="217" t="s">
        <v>77</v>
      </c>
      <c r="D24" s="218"/>
      <c r="E24" s="89" t="s">
        <v>6</v>
      </c>
      <c r="F24" s="89"/>
      <c r="G24" s="90"/>
      <c r="H24" s="216"/>
      <c r="I24" s="216"/>
      <c r="J24" s="216"/>
      <c r="K24" s="216"/>
      <c r="L24" s="216"/>
      <c r="M24" s="190"/>
      <c r="N24" s="190"/>
      <c r="O24" s="190"/>
      <c r="P24" s="190"/>
    </row>
    <row r="25" spans="1:16" s="148" customFormat="1" ht="34.200000000000003" customHeight="1" thickBot="1" x14ac:dyDescent="0.35">
      <c r="C25" s="246" t="s">
        <v>79</v>
      </c>
      <c r="D25" s="247"/>
      <c r="E25" s="139" t="s">
        <v>6</v>
      </c>
      <c r="F25" s="139"/>
      <c r="G25" s="140"/>
      <c r="H25" s="216"/>
      <c r="I25" s="216"/>
      <c r="J25" s="216"/>
      <c r="K25" s="216"/>
      <c r="L25" s="216"/>
      <c r="M25" s="190"/>
      <c r="N25" s="190"/>
      <c r="O25" s="190"/>
      <c r="P25" s="190"/>
    </row>
    <row r="26" spans="1:16" s="148" customFormat="1" x14ac:dyDescent="0.3"/>
    <row r="27" spans="1:16" s="148" customFormat="1" x14ac:dyDescent="0.3"/>
    <row r="28" spans="1:16" s="148" customFormat="1" ht="15" thickBot="1" x14ac:dyDescent="0.35"/>
    <row r="29" spans="1:16" s="228" customFormat="1" ht="27" customHeight="1" thickBot="1" x14ac:dyDescent="0.35">
      <c r="A29" s="223" t="s">
        <v>115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5"/>
      <c r="M29" s="226"/>
      <c r="N29" s="226"/>
      <c r="O29" s="227"/>
    </row>
    <row r="30" spans="1:16" s="228" customFormat="1" ht="25.5" customHeight="1" x14ac:dyDescent="0.3">
      <c r="A30" s="229" t="s">
        <v>116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30"/>
      <c r="N30" s="230"/>
      <c r="O30" s="231"/>
    </row>
    <row r="31" spans="1:16" s="228" customFormat="1" ht="25.5" customHeight="1" x14ac:dyDescent="0.3">
      <c r="A31" s="230" t="s">
        <v>117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1"/>
    </row>
    <row r="32" spans="1:16" s="228" customFormat="1" ht="25.5" customHeight="1" x14ac:dyDescent="0.3">
      <c r="A32" s="232" t="s">
        <v>118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3"/>
    </row>
    <row r="33" spans="1:15" s="228" customFormat="1" ht="25.5" customHeight="1" x14ac:dyDescent="0.3">
      <c r="A33" s="232" t="s">
        <v>119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3"/>
    </row>
    <row r="34" spans="1:15" s="228" customFormat="1" ht="25.5" customHeight="1" x14ac:dyDescent="0.3">
      <c r="A34" s="232" t="s">
        <v>120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3"/>
    </row>
    <row r="35" spans="1:15" s="75" customFormat="1" ht="12" customHeight="1" x14ac:dyDescent="0.3">
      <c r="A35" s="73"/>
      <c r="B35" s="73"/>
      <c r="C35" s="73"/>
      <c r="D35" s="73"/>
      <c r="E35" s="74"/>
      <c r="F35" s="74"/>
      <c r="G35" s="69"/>
      <c r="H35" s="69"/>
      <c r="I35" s="69"/>
      <c r="J35" s="69"/>
      <c r="K35" s="69"/>
      <c r="L35" s="69"/>
      <c r="M35" s="69"/>
      <c r="N35" s="69"/>
    </row>
    <row r="36" spans="1:15" customFormat="1" ht="25.2" customHeight="1" x14ac:dyDescent="0.3">
      <c r="A36" s="135" t="s">
        <v>121</v>
      </c>
      <c r="B36" s="135"/>
      <c r="C36" s="135"/>
      <c r="D36" s="135"/>
      <c r="E36" s="135"/>
      <c r="F36" s="135"/>
      <c r="G36" s="135"/>
      <c r="H36" s="135"/>
      <c r="I36" s="76"/>
      <c r="J36" s="76"/>
      <c r="K36" s="76"/>
      <c r="L36" s="76"/>
      <c r="M36" s="76"/>
      <c r="N36" s="76"/>
    </row>
    <row r="37" spans="1:15" customFormat="1" ht="25.2" customHeight="1" x14ac:dyDescent="0.3">
      <c r="A37" s="136"/>
      <c r="B37" s="136"/>
      <c r="C37" s="136"/>
      <c r="D37" s="136"/>
      <c r="E37" s="136"/>
      <c r="F37" s="136"/>
      <c r="G37" s="136"/>
      <c r="H37" s="136"/>
      <c r="I37" s="76"/>
      <c r="J37" s="76"/>
      <c r="K37" s="76"/>
      <c r="L37" s="76"/>
      <c r="M37" s="76"/>
      <c r="N37" s="76"/>
    </row>
    <row r="38" spans="1:15" customFormat="1" ht="19.95" customHeight="1" x14ac:dyDescent="0.3">
      <c r="A38" s="136" t="s">
        <v>122</v>
      </c>
      <c r="B38" s="136"/>
      <c r="C38" s="136"/>
      <c r="D38" s="136"/>
      <c r="E38" s="136"/>
      <c r="F38" s="136"/>
      <c r="G38" s="136"/>
      <c r="H38" s="136"/>
      <c r="I38" s="76"/>
      <c r="J38" s="76"/>
      <c r="K38" s="76"/>
      <c r="L38" s="76"/>
      <c r="M38" s="76"/>
      <c r="N38" s="76"/>
    </row>
    <row r="39" spans="1:15" customFormat="1" ht="24" customHeight="1" x14ac:dyDescent="0.3">
      <c r="A39" s="136" t="s">
        <v>123</v>
      </c>
      <c r="B39" s="136"/>
      <c r="C39" s="136"/>
      <c r="D39" s="136"/>
      <c r="E39" s="136"/>
      <c r="F39" s="136"/>
      <c r="G39" s="136"/>
      <c r="H39" s="136"/>
      <c r="I39" s="76"/>
      <c r="J39" s="76"/>
      <c r="K39" s="76"/>
      <c r="L39" s="76"/>
      <c r="M39" s="76"/>
      <c r="N39" s="76"/>
    </row>
    <row r="40" spans="1:15" customFormat="1" x14ac:dyDescent="0.3">
      <c r="A40" s="134" t="s">
        <v>124</v>
      </c>
      <c r="B40" s="134"/>
      <c r="C40" s="134"/>
      <c r="D40" s="134"/>
      <c r="E40" s="134"/>
      <c r="F40" s="134"/>
      <c r="G40" s="134"/>
      <c r="H40" s="134"/>
      <c r="I40" s="76"/>
      <c r="J40" s="76"/>
      <c r="K40" s="76"/>
      <c r="L40" s="76"/>
      <c r="M40" s="76"/>
      <c r="N40" s="76"/>
    </row>
  </sheetData>
  <sheetProtection sheet="1" objects="1" scenarios="1" formatRows="0" selectLockedCells="1"/>
  <mergeCells count="35">
    <mergeCell ref="A30:N30"/>
    <mergeCell ref="A31:N31"/>
    <mergeCell ref="A32:N32"/>
    <mergeCell ref="A33:N33"/>
    <mergeCell ref="A40:H40"/>
    <mergeCell ref="A34:N34"/>
    <mergeCell ref="A36:H36"/>
    <mergeCell ref="A37:H37"/>
    <mergeCell ref="A38:H38"/>
    <mergeCell ref="A39:H39"/>
    <mergeCell ref="C14:F14"/>
    <mergeCell ref="I14:J14"/>
    <mergeCell ref="I15:J15"/>
    <mergeCell ref="I16:J16"/>
    <mergeCell ref="A29:L29"/>
    <mergeCell ref="C24:D24"/>
    <mergeCell ref="E24:G24"/>
    <mergeCell ref="C25:D25"/>
    <mergeCell ref="E25:G25"/>
    <mergeCell ref="C22:D22"/>
    <mergeCell ref="E22:G22"/>
    <mergeCell ref="C23:D23"/>
    <mergeCell ref="E23:G23"/>
    <mergeCell ref="D12:E12"/>
    <mergeCell ref="A7:O7"/>
    <mergeCell ref="A8:Q8"/>
    <mergeCell ref="A10:P10"/>
    <mergeCell ref="D11:E11"/>
    <mergeCell ref="A5:D5"/>
    <mergeCell ref="E5:O5"/>
    <mergeCell ref="A2:O2"/>
    <mergeCell ref="A3:D3"/>
    <mergeCell ref="E3:O3"/>
    <mergeCell ref="A4:D4"/>
    <mergeCell ref="E4:O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6E3C-D256-4C98-ABFA-3AC65E4CF142}">
  <sheetPr>
    <tabColor rgb="FFFF0000"/>
    <pageSetUpPr fitToPage="1"/>
  </sheetPr>
  <dimension ref="A1:Q89"/>
  <sheetViews>
    <sheetView topLeftCell="A23" zoomScale="85" zoomScaleNormal="85" workbookViewId="0">
      <selection activeCell="E33" sqref="E33:G33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6.5546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0" style="2" customWidth="1"/>
    <col min="14" max="14" width="16.88671875" style="2" customWidth="1"/>
    <col min="15" max="16" width="12.6640625" style="2" customWidth="1"/>
    <col min="17" max="17" width="11.44140625" style="2" customWidth="1"/>
    <col min="18" max="16384" width="9.109375" style="2"/>
  </cols>
  <sheetData>
    <row r="1" spans="1:17" ht="15" thickBot="1" x14ac:dyDescent="0.35"/>
    <row r="2" spans="1:17" s="149" customFormat="1" ht="21.6" customHeight="1" x14ac:dyDescent="0.3">
      <c r="A2" s="145" t="s">
        <v>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  <c r="P2" s="148"/>
    </row>
    <row r="3" spans="1:17" s="149" customFormat="1" ht="31.2" customHeight="1" x14ac:dyDescent="0.3">
      <c r="A3" s="150" t="s">
        <v>4</v>
      </c>
      <c r="B3" s="151"/>
      <c r="C3" s="151"/>
      <c r="D3" s="152"/>
      <c r="E3" s="153" t="s">
        <v>27</v>
      </c>
      <c r="F3" s="153"/>
      <c r="G3" s="153"/>
      <c r="H3" s="153"/>
      <c r="I3" s="153"/>
      <c r="J3" s="153"/>
      <c r="K3" s="153"/>
      <c r="L3" s="153"/>
      <c r="M3" s="153"/>
      <c r="N3" s="153"/>
      <c r="O3" s="154"/>
      <c r="P3" s="148"/>
    </row>
    <row r="4" spans="1:17" s="149" customFormat="1" ht="31.2" customHeight="1" x14ac:dyDescent="0.3">
      <c r="A4" s="155" t="s">
        <v>9</v>
      </c>
      <c r="B4" s="156"/>
      <c r="C4" s="156"/>
      <c r="D4" s="157"/>
      <c r="E4" s="153" t="s">
        <v>208</v>
      </c>
      <c r="F4" s="153"/>
      <c r="G4" s="153"/>
      <c r="H4" s="153"/>
      <c r="I4" s="153"/>
      <c r="J4" s="153"/>
      <c r="K4" s="153"/>
      <c r="L4" s="153"/>
      <c r="M4" s="153"/>
      <c r="N4" s="153"/>
      <c r="O4" s="154"/>
      <c r="P4" s="148"/>
    </row>
    <row r="5" spans="1:17" s="18" customFormat="1" ht="27" customHeight="1" thickBot="1" x14ac:dyDescent="0.35">
      <c r="A5" s="116" t="s">
        <v>5</v>
      </c>
      <c r="B5" s="117"/>
      <c r="C5" s="117"/>
      <c r="D5" s="118"/>
      <c r="E5" s="111" t="s">
        <v>6</v>
      </c>
      <c r="F5" s="111"/>
      <c r="G5" s="111"/>
      <c r="H5" s="111"/>
      <c r="I5" s="111"/>
      <c r="J5" s="111"/>
      <c r="K5" s="111"/>
      <c r="L5" s="111"/>
      <c r="M5" s="111"/>
      <c r="N5" s="111"/>
      <c r="O5" s="112"/>
      <c r="P5" s="2"/>
    </row>
    <row r="6" spans="1:17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"/>
    </row>
    <row r="7" spans="1:17" s="149" customFormat="1" ht="42" customHeight="1" x14ac:dyDescent="0.3">
      <c r="A7" s="160" t="s">
        <v>7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</row>
    <row r="8" spans="1:17" s="149" customFormat="1" ht="43.5" customHeight="1" x14ac:dyDescent="0.3">
      <c r="A8" s="160" t="s">
        <v>209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</row>
    <row r="9" spans="1:17" s="148" customFormat="1" ht="17.25" customHeight="1" thickBot="1" x14ac:dyDescent="0.35">
      <c r="F9" s="162"/>
    </row>
    <row r="10" spans="1:17" s="148" customFormat="1" ht="17.25" customHeight="1" thickBot="1" x14ac:dyDescent="0.4">
      <c r="A10" s="163" t="s">
        <v>224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5"/>
    </row>
    <row r="11" spans="1:17" s="148" customFormat="1" ht="92.25" customHeight="1" x14ac:dyDescent="0.3">
      <c r="A11" s="166" t="s">
        <v>2</v>
      </c>
      <c r="B11" s="167" t="s">
        <v>3</v>
      </c>
      <c r="C11" s="168" t="s">
        <v>28</v>
      </c>
      <c r="D11" s="169" t="s">
        <v>29</v>
      </c>
      <c r="E11" s="170"/>
      <c r="F11" s="168" t="s">
        <v>15</v>
      </c>
      <c r="G11" s="171" t="s">
        <v>52</v>
      </c>
      <c r="H11" s="171" t="s">
        <v>16</v>
      </c>
      <c r="I11" s="171" t="s">
        <v>17</v>
      </c>
      <c r="J11" s="172" t="s">
        <v>23</v>
      </c>
      <c r="K11" s="172" t="s">
        <v>24</v>
      </c>
      <c r="L11" s="172" t="s">
        <v>18</v>
      </c>
      <c r="M11" s="173" t="s">
        <v>19</v>
      </c>
      <c r="N11" s="171" t="s">
        <v>20</v>
      </c>
      <c r="O11" s="171" t="s">
        <v>21</v>
      </c>
      <c r="P11" s="174" t="s">
        <v>14</v>
      </c>
    </row>
    <row r="12" spans="1:17" ht="37.5" customHeight="1" x14ac:dyDescent="0.3">
      <c r="A12" s="175" t="s">
        <v>0</v>
      </c>
      <c r="B12" s="176" t="s">
        <v>98</v>
      </c>
      <c r="C12" s="238" t="s">
        <v>111</v>
      </c>
      <c r="D12" s="260" t="s">
        <v>43</v>
      </c>
      <c r="E12" s="260" t="s">
        <v>43</v>
      </c>
      <c r="F12" s="176" t="s">
        <v>13</v>
      </c>
      <c r="G12" s="180">
        <v>490</v>
      </c>
      <c r="H12" s="26"/>
      <c r="I12" s="13"/>
      <c r="J12" s="186">
        <f t="shared" ref="J12:J13" si="0">H12*(I12+1)</f>
        <v>0</v>
      </c>
      <c r="K12" s="187">
        <f>G12*H12</f>
        <v>0</v>
      </c>
      <c r="L12" s="186">
        <f>G12*J12</f>
        <v>0</v>
      </c>
      <c r="M12" s="12"/>
      <c r="N12" s="12"/>
      <c r="O12" s="12"/>
      <c r="P12" s="42"/>
    </row>
    <row r="13" spans="1:17" ht="28.5" customHeight="1" x14ac:dyDescent="0.3">
      <c r="A13" s="175" t="s">
        <v>1</v>
      </c>
      <c r="B13" s="176" t="s">
        <v>99</v>
      </c>
      <c r="C13" s="238" t="s">
        <v>112</v>
      </c>
      <c r="D13" s="260" t="s">
        <v>44</v>
      </c>
      <c r="E13" s="260" t="s">
        <v>44</v>
      </c>
      <c r="F13" s="176" t="s">
        <v>13</v>
      </c>
      <c r="G13" s="180">
        <v>668</v>
      </c>
      <c r="H13" s="26"/>
      <c r="I13" s="13"/>
      <c r="J13" s="186">
        <f t="shared" si="0"/>
        <v>0</v>
      </c>
      <c r="K13" s="187">
        <f t="shared" ref="K13:K17" si="1">G13*H13</f>
        <v>0</v>
      </c>
      <c r="L13" s="186">
        <f t="shared" ref="L13:L17" si="2">G13*J13</f>
        <v>0</v>
      </c>
      <c r="M13" s="12"/>
      <c r="N13" s="12"/>
      <c r="O13" s="12"/>
      <c r="P13" s="42"/>
    </row>
    <row r="14" spans="1:17" ht="43.2" x14ac:dyDescent="0.3">
      <c r="A14" s="175" t="s">
        <v>213</v>
      </c>
      <c r="B14" s="176" t="s">
        <v>212</v>
      </c>
      <c r="C14" s="238" t="s">
        <v>38</v>
      </c>
      <c r="D14" s="260" t="s">
        <v>45</v>
      </c>
      <c r="E14" s="260" t="s">
        <v>45</v>
      </c>
      <c r="F14" s="176" t="s">
        <v>13</v>
      </c>
      <c r="G14" s="240">
        <v>96</v>
      </c>
      <c r="H14" s="26"/>
      <c r="I14" s="13"/>
      <c r="J14" s="186">
        <f>H14*(I14+1)</f>
        <v>0</v>
      </c>
      <c r="K14" s="187">
        <f t="shared" si="1"/>
        <v>0</v>
      </c>
      <c r="L14" s="186">
        <f t="shared" si="2"/>
        <v>0</v>
      </c>
      <c r="M14" s="12"/>
      <c r="N14" s="12"/>
      <c r="O14" s="12"/>
      <c r="P14" s="42"/>
    </row>
    <row r="15" spans="1:17" ht="32.4" customHeight="1" x14ac:dyDescent="0.3">
      <c r="A15" s="175" t="s">
        <v>214</v>
      </c>
      <c r="B15" s="239" t="s">
        <v>100</v>
      </c>
      <c r="C15" s="238" t="s">
        <v>39</v>
      </c>
      <c r="D15" s="260" t="s">
        <v>46</v>
      </c>
      <c r="E15" s="260" t="s">
        <v>46</v>
      </c>
      <c r="F15" s="176" t="s">
        <v>13</v>
      </c>
      <c r="G15" s="240">
        <v>6</v>
      </c>
      <c r="H15" s="26"/>
      <c r="I15" s="13"/>
      <c r="J15" s="186">
        <f t="shared" ref="J15:J17" si="3">H15*(I15+1)</f>
        <v>0</v>
      </c>
      <c r="K15" s="187">
        <f t="shared" si="1"/>
        <v>0</v>
      </c>
      <c r="L15" s="186">
        <f t="shared" si="2"/>
        <v>0</v>
      </c>
      <c r="M15" s="12"/>
      <c r="N15" s="12"/>
      <c r="O15" s="12"/>
      <c r="P15" s="42"/>
    </row>
    <row r="16" spans="1:17" ht="25.8" customHeight="1" x14ac:dyDescent="0.3">
      <c r="A16" s="175" t="s">
        <v>215</v>
      </c>
      <c r="B16" s="239">
        <v>2378</v>
      </c>
      <c r="C16" s="238" t="s">
        <v>113</v>
      </c>
      <c r="D16" s="260" t="s">
        <v>47</v>
      </c>
      <c r="E16" s="260" t="s">
        <v>47</v>
      </c>
      <c r="F16" s="176" t="s">
        <v>13</v>
      </c>
      <c r="G16" s="240">
        <v>64</v>
      </c>
      <c r="H16" s="26"/>
      <c r="I16" s="13"/>
      <c r="J16" s="186">
        <f t="shared" si="3"/>
        <v>0</v>
      </c>
      <c r="K16" s="187">
        <f t="shared" si="1"/>
        <v>0</v>
      </c>
      <c r="L16" s="186">
        <f t="shared" si="2"/>
        <v>0</v>
      </c>
      <c r="M16" s="12"/>
      <c r="N16" s="12"/>
      <c r="O16" s="12"/>
      <c r="P16" s="42"/>
    </row>
    <row r="17" spans="1:17" ht="30" customHeight="1" x14ac:dyDescent="0.3">
      <c r="A17" s="175" t="s">
        <v>216</v>
      </c>
      <c r="B17" s="239">
        <v>1095</v>
      </c>
      <c r="C17" s="238" t="s">
        <v>40</v>
      </c>
      <c r="D17" s="260" t="s">
        <v>48</v>
      </c>
      <c r="E17" s="260" t="s">
        <v>48</v>
      </c>
      <c r="F17" s="176" t="s">
        <v>13</v>
      </c>
      <c r="G17" s="240">
        <v>102</v>
      </c>
      <c r="H17" s="26"/>
      <c r="I17" s="13"/>
      <c r="J17" s="186">
        <f t="shared" si="3"/>
        <v>0</v>
      </c>
      <c r="K17" s="187">
        <f t="shared" si="1"/>
        <v>0</v>
      </c>
      <c r="L17" s="186">
        <f t="shared" si="2"/>
        <v>0</v>
      </c>
      <c r="M17" s="12"/>
      <c r="N17" s="12"/>
      <c r="O17" s="12"/>
      <c r="P17" s="42"/>
    </row>
    <row r="18" spans="1:17" ht="30" customHeight="1" x14ac:dyDescent="0.3">
      <c r="A18" s="175" t="s">
        <v>217</v>
      </c>
      <c r="B18" s="239" t="s">
        <v>101</v>
      </c>
      <c r="C18" s="238" t="s">
        <v>41</v>
      </c>
      <c r="D18" s="261" t="s">
        <v>45</v>
      </c>
      <c r="E18" s="260" t="s">
        <v>45</v>
      </c>
      <c r="F18" s="176" t="s">
        <v>13</v>
      </c>
      <c r="G18" s="240">
        <v>226</v>
      </c>
      <c r="H18" s="26"/>
      <c r="I18" s="13"/>
      <c r="J18" s="186">
        <f t="shared" ref="J18:J20" si="4">H18*(I18+1)</f>
        <v>0</v>
      </c>
      <c r="K18" s="187">
        <f t="shared" ref="K18:K20" si="5">G18*H18</f>
        <v>0</v>
      </c>
      <c r="L18" s="186">
        <f t="shared" ref="L18:L20" si="6">G18*J18</f>
        <v>0</v>
      </c>
      <c r="M18" s="12"/>
      <c r="N18" s="12"/>
      <c r="O18" s="12"/>
      <c r="P18" s="42"/>
    </row>
    <row r="19" spans="1:17" ht="30" customHeight="1" x14ac:dyDescent="0.3">
      <c r="A19" s="175">
        <v>8</v>
      </c>
      <c r="B19" s="239">
        <v>1483</v>
      </c>
      <c r="C19" s="262" t="s">
        <v>114</v>
      </c>
      <c r="D19" s="260" t="s">
        <v>49</v>
      </c>
      <c r="E19" s="260" t="s">
        <v>49</v>
      </c>
      <c r="F19" s="176" t="s">
        <v>13</v>
      </c>
      <c r="G19" s="240">
        <v>148</v>
      </c>
      <c r="H19" s="26"/>
      <c r="I19" s="13"/>
      <c r="J19" s="186">
        <f t="shared" ref="J19" si="7">H19*(I19+1)</f>
        <v>0</v>
      </c>
      <c r="K19" s="187">
        <f t="shared" ref="K19" si="8">G19*H19</f>
        <v>0</v>
      </c>
      <c r="L19" s="186">
        <f t="shared" ref="L19" si="9">G19*J19</f>
        <v>0</v>
      </c>
      <c r="M19" s="12"/>
      <c r="N19" s="12"/>
      <c r="O19" s="12"/>
      <c r="P19" s="42"/>
    </row>
    <row r="20" spans="1:17" ht="30" customHeight="1" thickBot="1" x14ac:dyDescent="0.35">
      <c r="A20" s="181" t="s">
        <v>218</v>
      </c>
      <c r="B20" s="241">
        <v>35561</v>
      </c>
      <c r="C20" s="242" t="s">
        <v>108</v>
      </c>
      <c r="D20" s="263" t="s">
        <v>49</v>
      </c>
      <c r="E20" s="263" t="s">
        <v>49</v>
      </c>
      <c r="F20" s="182" t="s">
        <v>13</v>
      </c>
      <c r="G20" s="264">
        <v>26</v>
      </c>
      <c r="H20" s="32"/>
      <c r="I20" s="16"/>
      <c r="J20" s="188">
        <f t="shared" si="4"/>
        <v>0</v>
      </c>
      <c r="K20" s="189">
        <f t="shared" si="5"/>
        <v>0</v>
      </c>
      <c r="L20" s="188">
        <f t="shared" si="6"/>
        <v>0</v>
      </c>
      <c r="M20" s="15"/>
      <c r="N20" s="15"/>
      <c r="O20" s="15"/>
      <c r="P20" s="54"/>
    </row>
    <row r="21" spans="1:17" ht="17.399999999999999" customHeight="1" x14ac:dyDescent="0.3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1:17" s="148" customFormat="1" ht="13.8" customHeight="1" x14ac:dyDescent="0.3">
      <c r="A22" s="265"/>
      <c r="B22" s="266"/>
      <c r="C22" s="266"/>
      <c r="D22" s="266"/>
      <c r="E22" s="266"/>
      <c r="F22" s="267" t="s">
        <v>156</v>
      </c>
      <c r="G22" s="266"/>
      <c r="H22" s="266"/>
      <c r="I22" s="266"/>
      <c r="J22" s="266"/>
      <c r="K22" s="266"/>
      <c r="L22" s="266"/>
      <c r="M22" s="266"/>
      <c r="N22" s="266"/>
      <c r="O22" s="266"/>
      <c r="P22" s="266"/>
    </row>
    <row r="23" spans="1:17" s="148" customFormat="1" ht="30" customHeight="1" thickBot="1" x14ac:dyDescent="0.35">
      <c r="A23" s="265"/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</row>
    <row r="24" spans="1:17" s="198" customFormat="1" ht="39" customHeight="1" thickBot="1" x14ac:dyDescent="0.35">
      <c r="A24" s="190"/>
      <c r="B24" s="190"/>
      <c r="C24" s="191" t="s">
        <v>185</v>
      </c>
      <c r="D24" s="192"/>
      <c r="E24" s="192"/>
      <c r="F24" s="192"/>
      <c r="G24" s="193" t="s">
        <v>180</v>
      </c>
      <c r="H24" s="194"/>
      <c r="I24" s="195">
        <f>SUM(K12:K20)</f>
        <v>0</v>
      </c>
      <c r="J24" s="196"/>
      <c r="K24" s="190"/>
      <c r="L24" s="190"/>
      <c r="M24" s="190"/>
      <c r="N24" s="190"/>
      <c r="O24" s="190"/>
      <c r="P24" s="190"/>
      <c r="Q24" s="197"/>
    </row>
    <row r="25" spans="1:17" s="198" customFormat="1" ht="15.6" x14ac:dyDescent="0.3">
      <c r="A25" s="190"/>
      <c r="B25" s="190"/>
      <c r="C25" s="190"/>
      <c r="D25" s="190"/>
      <c r="E25" s="190"/>
      <c r="F25" s="190"/>
      <c r="G25" s="199" t="s">
        <v>10</v>
      </c>
      <c r="H25" s="200"/>
      <c r="I25" s="201">
        <f>I26-I24</f>
        <v>0</v>
      </c>
      <c r="J25" s="202"/>
      <c r="K25" s="190"/>
      <c r="L25" s="190"/>
      <c r="M25" s="190"/>
      <c r="N25" s="190"/>
      <c r="O25" s="190"/>
      <c r="P25" s="190"/>
      <c r="Q25" s="203"/>
    </row>
    <row r="26" spans="1:17" s="148" customFormat="1" ht="16.2" thickBot="1" x14ac:dyDescent="0.35">
      <c r="A26" s="190"/>
      <c r="B26" s="190"/>
      <c r="C26" s="190"/>
      <c r="D26" s="190"/>
      <c r="E26" s="190"/>
      <c r="F26" s="190"/>
      <c r="G26" s="204" t="s">
        <v>181</v>
      </c>
      <c r="H26" s="205"/>
      <c r="I26" s="206">
        <f>SUM(L12:L20)</f>
        <v>0</v>
      </c>
      <c r="J26" s="207"/>
      <c r="K26" s="190"/>
      <c r="L26" s="190"/>
      <c r="M26" s="190"/>
      <c r="N26" s="190"/>
      <c r="O26" s="190"/>
      <c r="P26" s="190"/>
      <c r="Q26" s="203"/>
    </row>
    <row r="27" spans="1:17" s="148" customFormat="1" ht="15.6" x14ac:dyDescent="0.3">
      <c r="A27" s="190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203"/>
    </row>
    <row r="28" spans="1:17" s="148" customFormat="1" ht="24" customHeight="1" x14ac:dyDescent="0.3">
      <c r="A28" s="208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190"/>
    </row>
    <row r="29" spans="1:17" s="148" customFormat="1" ht="24" customHeight="1" x14ac:dyDescent="0.3">
      <c r="A29" s="208"/>
      <c r="B29" s="208"/>
      <c r="C29" s="209" t="s">
        <v>12</v>
      </c>
      <c r="D29" s="208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</row>
    <row r="30" spans="1:17" s="148" customFormat="1" ht="24" customHeight="1" x14ac:dyDescent="0.3">
      <c r="A30" s="208"/>
      <c r="B30" s="208"/>
      <c r="C30" s="209"/>
      <c r="D30" s="208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</row>
    <row r="31" spans="1:17" s="148" customFormat="1" ht="24" customHeight="1" thickBot="1" x14ac:dyDescent="0.35">
      <c r="A31" s="208"/>
      <c r="B31" s="208"/>
      <c r="C31" s="209"/>
      <c r="D31" s="208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</row>
    <row r="32" spans="1:17" s="148" customFormat="1" ht="42" customHeight="1" thickBot="1" x14ac:dyDescent="0.35">
      <c r="A32" s="208"/>
      <c r="B32" s="208"/>
      <c r="C32" s="210" t="s">
        <v>225</v>
      </c>
      <c r="D32" s="211"/>
      <c r="E32" s="212" t="s">
        <v>25</v>
      </c>
      <c r="F32" s="212"/>
      <c r="G32" s="213"/>
      <c r="H32" s="190"/>
      <c r="I32" s="190"/>
      <c r="J32" s="190"/>
      <c r="K32" s="190"/>
      <c r="L32" s="190"/>
      <c r="M32" s="190"/>
      <c r="N32" s="190"/>
      <c r="O32" s="190"/>
      <c r="P32" s="190"/>
    </row>
    <row r="33" spans="3:16" ht="120" customHeight="1" x14ac:dyDescent="0.3">
      <c r="C33" s="243" t="s">
        <v>164</v>
      </c>
      <c r="D33" s="215"/>
      <c r="E33" s="84" t="s">
        <v>6</v>
      </c>
      <c r="F33" s="84"/>
      <c r="G33" s="85"/>
      <c r="H33" s="52"/>
      <c r="I33" s="52"/>
      <c r="J33" s="52"/>
      <c r="K33" s="52"/>
      <c r="L33" s="52"/>
      <c r="M33" s="34"/>
      <c r="N33" s="34"/>
      <c r="O33" s="34"/>
      <c r="P33" s="34"/>
    </row>
    <row r="34" spans="3:16" ht="38.4" customHeight="1" x14ac:dyDescent="0.3">
      <c r="C34" s="217" t="s">
        <v>165</v>
      </c>
      <c r="D34" s="218"/>
      <c r="E34" s="89" t="s">
        <v>6</v>
      </c>
      <c r="F34" s="89"/>
      <c r="G34" s="90"/>
      <c r="H34" s="52"/>
      <c r="I34" s="52"/>
      <c r="J34" s="52"/>
      <c r="K34" s="52"/>
      <c r="L34" s="52"/>
      <c r="M34" s="34"/>
      <c r="N34" s="34"/>
      <c r="O34" s="34"/>
      <c r="P34" s="34"/>
    </row>
    <row r="35" spans="3:16" ht="43.2" customHeight="1" x14ac:dyDescent="0.3">
      <c r="C35" s="217" t="s">
        <v>166</v>
      </c>
      <c r="D35" s="218"/>
      <c r="E35" s="89" t="s">
        <v>6</v>
      </c>
      <c r="F35" s="89"/>
      <c r="G35" s="90"/>
      <c r="H35" s="52"/>
      <c r="I35" s="52"/>
      <c r="J35" s="52"/>
      <c r="K35" s="52"/>
      <c r="L35" s="52"/>
      <c r="M35" s="34"/>
      <c r="N35" s="34"/>
      <c r="O35" s="34"/>
      <c r="P35" s="34"/>
    </row>
    <row r="36" spans="3:16" ht="33" customHeight="1" thickBot="1" x14ac:dyDescent="0.35">
      <c r="C36" s="268" t="s">
        <v>167</v>
      </c>
      <c r="D36" s="269"/>
      <c r="E36" s="139" t="s">
        <v>6</v>
      </c>
      <c r="F36" s="139"/>
      <c r="G36" s="140"/>
      <c r="H36" s="52"/>
      <c r="I36" s="52"/>
      <c r="J36" s="52"/>
      <c r="K36" s="52"/>
      <c r="L36" s="52"/>
      <c r="M36" s="34"/>
      <c r="N36" s="34"/>
      <c r="O36" s="34"/>
      <c r="P36" s="34"/>
    </row>
    <row r="37" spans="3:16" ht="31.8" customHeight="1" thickBot="1" x14ac:dyDescent="0.35">
      <c r="C37" s="270" t="s">
        <v>125</v>
      </c>
      <c r="D37" s="270"/>
      <c r="I37" s="52"/>
      <c r="J37" s="52"/>
      <c r="K37" s="52"/>
      <c r="L37" s="52"/>
      <c r="M37" s="34"/>
      <c r="N37" s="34"/>
      <c r="O37" s="34"/>
      <c r="P37" s="34"/>
    </row>
    <row r="38" spans="3:16" ht="41.4" customHeight="1" x14ac:dyDescent="0.3">
      <c r="C38" s="243" t="s">
        <v>126</v>
      </c>
      <c r="D38" s="215"/>
      <c r="E38" s="84" t="s">
        <v>6</v>
      </c>
      <c r="F38" s="84"/>
      <c r="G38" s="85"/>
      <c r="H38" s="52"/>
      <c r="I38" s="52"/>
      <c r="J38" s="52"/>
      <c r="K38" s="52"/>
      <c r="L38" s="52"/>
      <c r="M38" s="34"/>
      <c r="N38" s="34"/>
      <c r="O38" s="34"/>
      <c r="P38" s="34"/>
    </row>
    <row r="39" spans="3:16" ht="35.4" customHeight="1" x14ac:dyDescent="0.3">
      <c r="C39" s="244" t="s">
        <v>127</v>
      </c>
      <c r="D39" s="245"/>
      <c r="E39" s="89" t="s">
        <v>6</v>
      </c>
      <c r="F39" s="89"/>
      <c r="G39" s="90"/>
      <c r="H39" s="52"/>
      <c r="I39" s="52"/>
      <c r="J39" s="52"/>
      <c r="K39" s="52"/>
      <c r="L39" s="52"/>
      <c r="M39" s="34"/>
      <c r="N39" s="34"/>
      <c r="O39" s="34"/>
      <c r="P39" s="34"/>
    </row>
    <row r="40" spans="3:16" ht="29.4" customHeight="1" x14ac:dyDescent="0.3">
      <c r="C40" s="219" t="s">
        <v>128</v>
      </c>
      <c r="D40" s="220"/>
      <c r="E40" s="89" t="s">
        <v>6</v>
      </c>
      <c r="F40" s="89"/>
      <c r="G40" s="90"/>
      <c r="H40" s="52"/>
      <c r="I40" s="52"/>
      <c r="J40" s="52"/>
      <c r="K40" s="52"/>
      <c r="L40" s="52"/>
      <c r="M40" s="34"/>
      <c r="N40" s="34"/>
      <c r="O40" s="34"/>
      <c r="P40" s="34"/>
    </row>
    <row r="41" spans="3:16" ht="41.4" customHeight="1" x14ac:dyDescent="0.3">
      <c r="C41" s="219" t="s">
        <v>129</v>
      </c>
      <c r="D41" s="220"/>
      <c r="E41" s="89" t="s">
        <v>6</v>
      </c>
      <c r="F41" s="89"/>
      <c r="G41" s="90"/>
      <c r="H41" s="52"/>
      <c r="I41" s="52"/>
      <c r="J41" s="52"/>
      <c r="K41" s="52"/>
      <c r="L41" s="52"/>
      <c r="M41" s="34"/>
      <c r="N41" s="34"/>
      <c r="O41" s="34"/>
      <c r="P41" s="34"/>
    </row>
    <row r="42" spans="3:16" ht="28.2" customHeight="1" x14ac:dyDescent="0.3">
      <c r="C42" s="219" t="s">
        <v>130</v>
      </c>
      <c r="D42" s="220"/>
      <c r="E42" s="89" t="s">
        <v>6</v>
      </c>
      <c r="F42" s="89"/>
      <c r="G42" s="90"/>
      <c r="H42" s="52"/>
      <c r="I42" s="52"/>
      <c r="J42" s="52"/>
      <c r="K42" s="52"/>
      <c r="L42" s="52"/>
      <c r="M42" s="34"/>
      <c r="N42" s="34"/>
      <c r="O42" s="34"/>
      <c r="P42" s="34"/>
    </row>
    <row r="43" spans="3:16" ht="30" customHeight="1" thickBot="1" x14ac:dyDescent="0.35">
      <c r="C43" s="221" t="s">
        <v>131</v>
      </c>
      <c r="D43" s="222"/>
      <c r="E43" s="82" t="s">
        <v>6</v>
      </c>
      <c r="F43" s="82"/>
      <c r="G43" s="83"/>
      <c r="H43" s="52"/>
      <c r="I43" s="52"/>
      <c r="J43" s="52"/>
      <c r="K43" s="52"/>
      <c r="L43" s="52"/>
      <c r="M43" s="34"/>
      <c r="N43" s="34"/>
      <c r="O43" s="34"/>
      <c r="P43" s="34"/>
    </row>
    <row r="44" spans="3:16" ht="33" customHeight="1" thickBot="1" x14ac:dyDescent="0.35">
      <c r="C44" s="271" t="s">
        <v>132</v>
      </c>
      <c r="D44" s="272"/>
    </row>
    <row r="45" spans="3:16" ht="40.799999999999997" customHeight="1" x14ac:dyDescent="0.3">
      <c r="C45" s="243" t="s">
        <v>133</v>
      </c>
      <c r="D45" s="215"/>
      <c r="E45" s="84" t="s">
        <v>6</v>
      </c>
      <c r="F45" s="84"/>
      <c r="G45" s="85"/>
    </row>
    <row r="46" spans="3:16" x14ac:dyDescent="0.3">
      <c r="C46" s="244" t="s">
        <v>134</v>
      </c>
      <c r="D46" s="245"/>
      <c r="E46" s="89" t="s">
        <v>6</v>
      </c>
      <c r="F46" s="89"/>
      <c r="G46" s="90"/>
    </row>
    <row r="47" spans="3:16" x14ac:dyDescent="0.3">
      <c r="C47" s="219" t="s">
        <v>128</v>
      </c>
      <c r="D47" s="220"/>
      <c r="E47" s="89" t="s">
        <v>6</v>
      </c>
      <c r="F47" s="89"/>
      <c r="G47" s="90"/>
    </row>
    <row r="48" spans="3:16" ht="31.8" customHeight="1" x14ac:dyDescent="0.3">
      <c r="C48" s="219" t="s">
        <v>135</v>
      </c>
      <c r="D48" s="220"/>
      <c r="E48" s="89" t="s">
        <v>6</v>
      </c>
      <c r="F48" s="89"/>
      <c r="G48" s="90"/>
    </row>
    <row r="49" spans="3:7" ht="15" thickBot="1" x14ac:dyDescent="0.35">
      <c r="C49" s="246" t="s">
        <v>136</v>
      </c>
      <c r="D49" s="247"/>
      <c r="E49" s="139" t="s">
        <v>6</v>
      </c>
      <c r="F49" s="139"/>
      <c r="G49" s="140"/>
    </row>
    <row r="50" spans="3:7" ht="28.8" customHeight="1" thickBot="1" x14ac:dyDescent="0.35">
      <c r="C50" s="273" t="s">
        <v>137</v>
      </c>
      <c r="D50" s="270"/>
    </row>
    <row r="51" spans="3:7" ht="30.6" customHeight="1" x14ac:dyDescent="0.3">
      <c r="C51" s="243" t="s">
        <v>138</v>
      </c>
      <c r="D51" s="215"/>
      <c r="E51" s="84" t="s">
        <v>6</v>
      </c>
      <c r="F51" s="84"/>
      <c r="G51" s="85"/>
    </row>
    <row r="52" spans="3:7" x14ac:dyDescent="0.3">
      <c r="C52" s="244" t="s">
        <v>139</v>
      </c>
      <c r="D52" s="245"/>
      <c r="E52" s="89" t="s">
        <v>6</v>
      </c>
      <c r="F52" s="89"/>
      <c r="G52" s="90"/>
    </row>
    <row r="53" spans="3:7" x14ac:dyDescent="0.3">
      <c r="C53" s="219" t="s">
        <v>140</v>
      </c>
      <c r="D53" s="220"/>
      <c r="E53" s="89" t="s">
        <v>6</v>
      </c>
      <c r="F53" s="89"/>
      <c r="G53" s="90"/>
    </row>
    <row r="54" spans="3:7" ht="27.6" customHeight="1" x14ac:dyDescent="0.3">
      <c r="C54" s="219" t="s">
        <v>141</v>
      </c>
      <c r="D54" s="220"/>
      <c r="E54" s="89" t="s">
        <v>6</v>
      </c>
      <c r="F54" s="89"/>
      <c r="G54" s="90"/>
    </row>
    <row r="55" spans="3:7" ht="25.8" customHeight="1" thickBot="1" x14ac:dyDescent="0.35">
      <c r="C55" s="246" t="s">
        <v>142</v>
      </c>
      <c r="D55" s="247"/>
      <c r="E55" s="139" t="s">
        <v>6</v>
      </c>
      <c r="F55" s="139"/>
      <c r="G55" s="140"/>
    </row>
    <row r="56" spans="3:7" ht="27" customHeight="1" thickBot="1" x14ac:dyDescent="0.35">
      <c r="C56" s="273" t="s">
        <v>143</v>
      </c>
      <c r="D56" s="270"/>
    </row>
    <row r="57" spans="3:7" ht="30.6" customHeight="1" x14ac:dyDescent="0.3">
      <c r="C57" s="243" t="s">
        <v>146</v>
      </c>
      <c r="D57" s="215"/>
      <c r="E57" s="84" t="s">
        <v>6</v>
      </c>
      <c r="F57" s="84"/>
      <c r="G57" s="85"/>
    </row>
    <row r="58" spans="3:7" x14ac:dyDescent="0.3">
      <c r="C58" s="244" t="s">
        <v>145</v>
      </c>
      <c r="D58" s="245"/>
      <c r="E58" s="89" t="s">
        <v>6</v>
      </c>
      <c r="F58" s="89"/>
      <c r="G58" s="90"/>
    </row>
    <row r="59" spans="3:7" x14ac:dyDescent="0.3">
      <c r="C59" s="219" t="s">
        <v>147</v>
      </c>
      <c r="D59" s="220"/>
      <c r="E59" s="89" t="s">
        <v>6</v>
      </c>
      <c r="F59" s="89"/>
      <c r="G59" s="90"/>
    </row>
    <row r="60" spans="3:7" x14ac:dyDescent="0.3">
      <c r="C60" s="219" t="s">
        <v>148</v>
      </c>
      <c r="D60" s="220"/>
      <c r="E60" s="89" t="s">
        <v>6</v>
      </c>
      <c r="F60" s="89"/>
      <c r="G60" s="90"/>
    </row>
    <row r="61" spans="3:7" x14ac:dyDescent="0.3">
      <c r="C61" s="219" t="s">
        <v>149</v>
      </c>
      <c r="D61" s="220"/>
      <c r="E61" s="89" t="s">
        <v>6</v>
      </c>
      <c r="F61" s="89"/>
      <c r="G61" s="90"/>
    </row>
    <row r="62" spans="3:7" ht="18.600000000000001" customHeight="1" thickBot="1" x14ac:dyDescent="0.35">
      <c r="C62" s="246" t="s">
        <v>150</v>
      </c>
      <c r="D62" s="247"/>
      <c r="E62" s="139" t="s">
        <v>6</v>
      </c>
      <c r="F62" s="139"/>
      <c r="G62" s="140"/>
    </row>
    <row r="63" spans="3:7" ht="28.8" customHeight="1" thickBot="1" x14ac:dyDescent="0.35">
      <c r="C63" s="273" t="s">
        <v>144</v>
      </c>
      <c r="D63" s="270"/>
    </row>
    <row r="64" spans="3:7" ht="25.8" customHeight="1" x14ac:dyDescent="0.3">
      <c r="C64" s="243" t="s">
        <v>138</v>
      </c>
      <c r="D64" s="215"/>
      <c r="E64" s="84" t="s">
        <v>6</v>
      </c>
      <c r="F64" s="84"/>
      <c r="G64" s="85"/>
    </row>
    <row r="65" spans="1:16" x14ac:dyDescent="0.3">
      <c r="C65" s="244" t="s">
        <v>151</v>
      </c>
      <c r="D65" s="245"/>
      <c r="E65" s="89" t="s">
        <v>6</v>
      </c>
      <c r="F65" s="89"/>
      <c r="G65" s="90"/>
    </row>
    <row r="66" spans="1:16" x14ac:dyDescent="0.3">
      <c r="C66" s="219" t="s">
        <v>152</v>
      </c>
      <c r="D66" s="220"/>
      <c r="E66" s="89" t="s">
        <v>6</v>
      </c>
      <c r="F66" s="89"/>
      <c r="G66" s="90"/>
    </row>
    <row r="67" spans="1:16" x14ac:dyDescent="0.3">
      <c r="C67" s="219" t="s">
        <v>153</v>
      </c>
      <c r="D67" s="220"/>
      <c r="E67" s="89" t="s">
        <v>6</v>
      </c>
      <c r="F67" s="89"/>
      <c r="G67" s="90"/>
    </row>
    <row r="68" spans="1:16" ht="15" thickBot="1" x14ac:dyDescent="0.35">
      <c r="C68" s="246" t="s">
        <v>154</v>
      </c>
      <c r="D68" s="247"/>
      <c r="E68" s="139" t="s">
        <v>6</v>
      </c>
      <c r="F68" s="139"/>
      <c r="G68" s="140"/>
    </row>
    <row r="69" spans="1:16" ht="19.8" customHeight="1" thickBot="1" x14ac:dyDescent="0.35">
      <c r="C69" s="273" t="s">
        <v>155</v>
      </c>
      <c r="D69" s="270"/>
    </row>
    <row r="70" spans="1:16" ht="28.8" customHeight="1" x14ac:dyDescent="0.3">
      <c r="C70" s="243" t="s">
        <v>138</v>
      </c>
      <c r="D70" s="215"/>
      <c r="E70" s="84" t="s">
        <v>6</v>
      </c>
      <c r="F70" s="84"/>
      <c r="G70" s="85"/>
    </row>
    <row r="71" spans="1:16" ht="18.600000000000001" customHeight="1" x14ac:dyDescent="0.3">
      <c r="C71" s="244" t="s">
        <v>151</v>
      </c>
      <c r="D71" s="245"/>
      <c r="E71" s="89" t="s">
        <v>6</v>
      </c>
      <c r="F71" s="89"/>
      <c r="G71" s="90"/>
    </row>
    <row r="72" spans="1:16" ht="18.600000000000001" customHeight="1" x14ac:dyDescent="0.3">
      <c r="C72" s="219" t="s">
        <v>152</v>
      </c>
      <c r="D72" s="220"/>
      <c r="E72" s="89" t="s">
        <v>6</v>
      </c>
      <c r="F72" s="89"/>
      <c r="G72" s="90"/>
    </row>
    <row r="73" spans="1:16" ht="18.600000000000001" customHeight="1" x14ac:dyDescent="0.3">
      <c r="C73" s="219" t="s">
        <v>153</v>
      </c>
      <c r="D73" s="220"/>
      <c r="E73" s="89" t="s">
        <v>6</v>
      </c>
      <c r="F73" s="89"/>
      <c r="G73" s="90"/>
      <c r="J73" s="148"/>
    </row>
    <row r="74" spans="1:16" ht="18.600000000000001" customHeight="1" thickBot="1" x14ac:dyDescent="0.35">
      <c r="C74" s="246" t="s">
        <v>154</v>
      </c>
      <c r="D74" s="247"/>
      <c r="E74" s="139" t="s">
        <v>6</v>
      </c>
      <c r="F74" s="139"/>
      <c r="G74" s="140"/>
    </row>
    <row r="75" spans="1:16" ht="18.600000000000001" customHeight="1" x14ac:dyDescent="0.3"/>
    <row r="76" spans="1:16" ht="18.600000000000001" customHeight="1" x14ac:dyDescent="0.3"/>
    <row r="77" spans="1:16" ht="15" thickBot="1" x14ac:dyDescent="0.35"/>
    <row r="78" spans="1:16" s="228" customFormat="1" ht="27" customHeight="1" thickBot="1" x14ac:dyDescent="0.35">
      <c r="A78" s="223" t="s">
        <v>115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5"/>
      <c r="M78" s="226"/>
      <c r="N78" s="226"/>
      <c r="O78" s="226"/>
      <c r="P78" s="227"/>
    </row>
    <row r="79" spans="1:16" s="228" customFormat="1" ht="25.5" customHeight="1" x14ac:dyDescent="0.3">
      <c r="A79" s="229" t="s">
        <v>116</v>
      </c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30"/>
      <c r="N79" s="230"/>
      <c r="O79" s="230"/>
      <c r="P79" s="231"/>
    </row>
    <row r="80" spans="1:16" s="228" customFormat="1" ht="25.5" customHeight="1" x14ac:dyDescent="0.3">
      <c r="A80" s="230" t="s">
        <v>117</v>
      </c>
      <c r="B80" s="230"/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1"/>
    </row>
    <row r="81" spans="1:16" s="228" customFormat="1" ht="25.5" customHeight="1" x14ac:dyDescent="0.3">
      <c r="A81" s="232" t="s">
        <v>118</v>
      </c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3"/>
    </row>
    <row r="82" spans="1:16" s="228" customFormat="1" ht="25.5" customHeight="1" x14ac:dyDescent="0.3">
      <c r="A82" s="232" t="s">
        <v>119</v>
      </c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3"/>
    </row>
    <row r="83" spans="1:16" s="228" customFormat="1" ht="25.5" customHeight="1" x14ac:dyDescent="0.3">
      <c r="A83" s="232" t="s">
        <v>120</v>
      </c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3"/>
    </row>
    <row r="84" spans="1:16" s="75" customFormat="1" ht="12" customHeight="1" x14ac:dyDescent="0.3">
      <c r="A84" s="73"/>
      <c r="B84" s="73"/>
      <c r="C84" s="73"/>
      <c r="D84" s="73"/>
      <c r="E84" s="74"/>
      <c r="F84" s="74"/>
      <c r="G84" s="69"/>
      <c r="H84" s="69"/>
      <c r="I84" s="69"/>
      <c r="J84" s="69"/>
      <c r="K84" s="69"/>
      <c r="L84" s="69"/>
      <c r="M84" s="69"/>
      <c r="N84" s="69"/>
      <c r="O84" s="69"/>
    </row>
    <row r="85" spans="1:16" customFormat="1" ht="25.2" customHeight="1" x14ac:dyDescent="0.3">
      <c r="A85" s="135" t="s">
        <v>121</v>
      </c>
      <c r="B85" s="135"/>
      <c r="C85" s="135"/>
      <c r="D85" s="135"/>
      <c r="E85" s="135"/>
      <c r="F85" s="135"/>
      <c r="G85" s="135"/>
      <c r="H85" s="135"/>
      <c r="I85" s="76"/>
      <c r="J85" s="76"/>
      <c r="K85" s="76"/>
      <c r="L85" s="76"/>
      <c r="M85" s="76"/>
      <c r="N85" s="76"/>
      <c r="O85" s="76"/>
    </row>
    <row r="86" spans="1:16" customFormat="1" ht="25.2" customHeight="1" x14ac:dyDescent="0.3">
      <c r="A86" s="136"/>
      <c r="B86" s="136"/>
      <c r="C86" s="136"/>
      <c r="D86" s="136"/>
      <c r="E86" s="136"/>
      <c r="F86" s="136"/>
      <c r="G86" s="136"/>
      <c r="H86" s="136"/>
      <c r="I86" s="76"/>
      <c r="J86" s="76"/>
      <c r="K86" s="76"/>
      <c r="L86" s="76"/>
      <c r="M86" s="76"/>
      <c r="N86" s="76"/>
      <c r="O86" s="76"/>
    </row>
    <row r="87" spans="1:16" customFormat="1" ht="19.95" customHeight="1" x14ac:dyDescent="0.3">
      <c r="A87" s="136" t="s">
        <v>122</v>
      </c>
      <c r="B87" s="136"/>
      <c r="C87" s="136"/>
      <c r="D87" s="136"/>
      <c r="E87" s="136"/>
      <c r="F87" s="136"/>
      <c r="G87" s="136"/>
      <c r="H87" s="136"/>
      <c r="I87" s="76"/>
      <c r="J87" s="76"/>
      <c r="K87" s="76"/>
      <c r="L87" s="76"/>
      <c r="M87" s="76"/>
      <c r="N87" s="76"/>
      <c r="O87" s="76"/>
    </row>
    <row r="88" spans="1:16" customFormat="1" ht="24" customHeight="1" x14ac:dyDescent="0.3">
      <c r="A88" s="136" t="s">
        <v>123</v>
      </c>
      <c r="B88" s="136"/>
      <c r="C88" s="136"/>
      <c r="D88" s="136"/>
      <c r="E88" s="136"/>
      <c r="F88" s="136"/>
      <c r="G88" s="136"/>
      <c r="H88" s="136"/>
      <c r="I88" s="76"/>
      <c r="J88" s="76"/>
      <c r="K88" s="76"/>
      <c r="L88" s="76"/>
      <c r="M88" s="76"/>
      <c r="N88" s="76"/>
      <c r="O88" s="76"/>
    </row>
    <row r="89" spans="1:16" customFormat="1" x14ac:dyDescent="0.3">
      <c r="A89" s="134" t="s">
        <v>124</v>
      </c>
      <c r="B89" s="134"/>
      <c r="C89" s="134"/>
      <c r="D89" s="134"/>
      <c r="E89" s="134"/>
      <c r="F89" s="134"/>
      <c r="G89" s="134"/>
      <c r="H89" s="134"/>
      <c r="I89" s="76"/>
      <c r="J89" s="76"/>
      <c r="K89" s="76"/>
      <c r="L89" s="76"/>
      <c r="M89" s="76"/>
      <c r="N89" s="76"/>
      <c r="O89" s="76"/>
    </row>
  </sheetData>
  <sheetProtection sheet="1" objects="1" scenarios="1" insertColumns="0" selectLockedCells="1"/>
  <mergeCells count="115">
    <mergeCell ref="C72:D72"/>
    <mergeCell ref="E72:G72"/>
    <mergeCell ref="C73:D73"/>
    <mergeCell ref="E73:G73"/>
    <mergeCell ref="C74:D74"/>
    <mergeCell ref="E74:G74"/>
    <mergeCell ref="C69:D69"/>
    <mergeCell ref="C70:D70"/>
    <mergeCell ref="E70:G70"/>
    <mergeCell ref="C71:D71"/>
    <mergeCell ref="E71:G71"/>
    <mergeCell ref="C66:D66"/>
    <mergeCell ref="E66:G66"/>
    <mergeCell ref="C67:D67"/>
    <mergeCell ref="E67:G67"/>
    <mergeCell ref="C68:D68"/>
    <mergeCell ref="E68:G68"/>
    <mergeCell ref="C63:D63"/>
    <mergeCell ref="C64:D64"/>
    <mergeCell ref="E64:G64"/>
    <mergeCell ref="C65:D65"/>
    <mergeCell ref="E65:G65"/>
    <mergeCell ref="C60:D60"/>
    <mergeCell ref="E60:G60"/>
    <mergeCell ref="C62:D62"/>
    <mergeCell ref="E62:G62"/>
    <mergeCell ref="C61:D61"/>
    <mergeCell ref="E61:G61"/>
    <mergeCell ref="C57:D57"/>
    <mergeCell ref="E57:G57"/>
    <mergeCell ref="C58:D58"/>
    <mergeCell ref="E58:G58"/>
    <mergeCell ref="C59:D59"/>
    <mergeCell ref="E59:G59"/>
    <mergeCell ref="E54:G54"/>
    <mergeCell ref="C55:D55"/>
    <mergeCell ref="E55:G55"/>
    <mergeCell ref="C56:D56"/>
    <mergeCell ref="E51:G51"/>
    <mergeCell ref="C52:D52"/>
    <mergeCell ref="E52:G52"/>
    <mergeCell ref="C53:D53"/>
    <mergeCell ref="E53:G53"/>
    <mergeCell ref="A89:H89"/>
    <mergeCell ref="C37:D37"/>
    <mergeCell ref="C44:D44"/>
    <mergeCell ref="C45:D45"/>
    <mergeCell ref="E45:G45"/>
    <mergeCell ref="C46:D46"/>
    <mergeCell ref="E46:G46"/>
    <mergeCell ref="C47:D47"/>
    <mergeCell ref="E47:G47"/>
    <mergeCell ref="C48:D48"/>
    <mergeCell ref="E48:G48"/>
    <mergeCell ref="C49:D49"/>
    <mergeCell ref="E49:G49"/>
    <mergeCell ref="C50:D50"/>
    <mergeCell ref="C51:D51"/>
    <mergeCell ref="A83:O83"/>
    <mergeCell ref="A85:H85"/>
    <mergeCell ref="A86:H86"/>
    <mergeCell ref="A87:H87"/>
    <mergeCell ref="A88:H88"/>
    <mergeCell ref="A78:L78"/>
    <mergeCell ref="A79:O79"/>
    <mergeCell ref="A80:O80"/>
    <mergeCell ref="A81:O81"/>
    <mergeCell ref="A82:O82"/>
    <mergeCell ref="A5:D5"/>
    <mergeCell ref="E5:O5"/>
    <mergeCell ref="A2:O2"/>
    <mergeCell ref="A3:D3"/>
    <mergeCell ref="E3:O3"/>
    <mergeCell ref="A4:D4"/>
    <mergeCell ref="E4:O4"/>
    <mergeCell ref="D18:E18"/>
    <mergeCell ref="D20:E20"/>
    <mergeCell ref="A7:O7"/>
    <mergeCell ref="A8:Q8"/>
    <mergeCell ref="A10:P10"/>
    <mergeCell ref="D11:E11"/>
    <mergeCell ref="D12:E12"/>
    <mergeCell ref="D13:E13"/>
    <mergeCell ref="D14:E14"/>
    <mergeCell ref="D15:E15"/>
    <mergeCell ref="D16:E16"/>
    <mergeCell ref="D17:E17"/>
    <mergeCell ref="D19:E19"/>
    <mergeCell ref="C32:D32"/>
    <mergeCell ref="E32:G32"/>
    <mergeCell ref="C54:D54"/>
    <mergeCell ref="C24:F24"/>
    <mergeCell ref="I24:J24"/>
    <mergeCell ref="I25:J25"/>
    <mergeCell ref="I26:J26"/>
    <mergeCell ref="C41:D41"/>
    <mergeCell ref="E41:G41"/>
    <mergeCell ref="C42:D42"/>
    <mergeCell ref="E42:G42"/>
    <mergeCell ref="C43:D43"/>
    <mergeCell ref="E43:G43"/>
    <mergeCell ref="C33:D33"/>
    <mergeCell ref="E33:G33"/>
    <mergeCell ref="C36:D36"/>
    <mergeCell ref="E36:G36"/>
    <mergeCell ref="C38:D38"/>
    <mergeCell ref="E38:G38"/>
    <mergeCell ref="C39:D39"/>
    <mergeCell ref="E39:G39"/>
    <mergeCell ref="C40:D40"/>
    <mergeCell ref="E40:G40"/>
    <mergeCell ref="C34:D34"/>
    <mergeCell ref="E34:G34"/>
    <mergeCell ref="C35:D35"/>
    <mergeCell ref="E35:G35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9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DC75-B05E-45D6-AA1A-86F60D3843F6}">
  <sheetPr>
    <tabColor rgb="FFFF0000"/>
    <pageSetUpPr fitToPage="1"/>
  </sheetPr>
  <dimension ref="A1:Q51"/>
  <sheetViews>
    <sheetView zoomScale="90" zoomScaleNormal="90" workbookViewId="0">
      <selection activeCell="K35" sqref="K35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6.5546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9" style="2" customWidth="1"/>
    <col min="14" max="14" width="17.109375" style="2" customWidth="1"/>
    <col min="15" max="15" width="12.6640625" style="2" customWidth="1"/>
    <col min="16" max="16" width="15.6640625" style="2" customWidth="1"/>
    <col min="17" max="17" width="11.44140625" style="2" customWidth="1"/>
    <col min="18" max="16384" width="9.109375" style="2"/>
  </cols>
  <sheetData>
    <row r="1" spans="1:17" ht="15" thickBot="1" x14ac:dyDescent="0.35"/>
    <row r="2" spans="1:17" s="149" customFormat="1" ht="21.6" customHeight="1" x14ac:dyDescent="0.3">
      <c r="A2" s="145" t="s">
        <v>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  <c r="P2" s="148"/>
    </row>
    <row r="3" spans="1:17" s="149" customFormat="1" ht="31.2" customHeight="1" x14ac:dyDescent="0.3">
      <c r="A3" s="150" t="s">
        <v>4</v>
      </c>
      <c r="B3" s="151"/>
      <c r="C3" s="151"/>
      <c r="D3" s="152"/>
      <c r="E3" s="153" t="s">
        <v>27</v>
      </c>
      <c r="F3" s="153"/>
      <c r="G3" s="153"/>
      <c r="H3" s="153"/>
      <c r="I3" s="153"/>
      <c r="J3" s="153"/>
      <c r="K3" s="153"/>
      <c r="L3" s="153"/>
      <c r="M3" s="153"/>
      <c r="N3" s="153"/>
      <c r="O3" s="154"/>
      <c r="P3" s="148"/>
    </row>
    <row r="4" spans="1:17" s="149" customFormat="1" ht="31.2" customHeight="1" x14ac:dyDescent="0.3">
      <c r="A4" s="155" t="s">
        <v>9</v>
      </c>
      <c r="B4" s="274"/>
      <c r="C4" s="274"/>
      <c r="D4" s="275"/>
      <c r="E4" s="153" t="s">
        <v>203</v>
      </c>
      <c r="F4" s="153"/>
      <c r="G4" s="153"/>
      <c r="H4" s="153"/>
      <c r="I4" s="153"/>
      <c r="J4" s="153"/>
      <c r="K4" s="153"/>
      <c r="L4" s="153"/>
      <c r="M4" s="153"/>
      <c r="N4" s="153"/>
      <c r="O4" s="154"/>
      <c r="P4" s="148"/>
    </row>
    <row r="5" spans="1:17" s="18" customFormat="1" ht="27" customHeight="1" thickBot="1" x14ac:dyDescent="0.35">
      <c r="A5" s="116" t="s">
        <v>5</v>
      </c>
      <c r="B5" s="117"/>
      <c r="C5" s="117"/>
      <c r="D5" s="118"/>
      <c r="E5" s="111" t="s">
        <v>6</v>
      </c>
      <c r="F5" s="111"/>
      <c r="G5" s="111"/>
      <c r="H5" s="111"/>
      <c r="I5" s="111"/>
      <c r="J5" s="111"/>
      <c r="K5" s="111"/>
      <c r="L5" s="111"/>
      <c r="M5" s="111"/>
      <c r="N5" s="111"/>
      <c r="O5" s="112"/>
      <c r="P5" s="2"/>
    </row>
    <row r="6" spans="1:17" s="149" customFormat="1" ht="15.6" x14ac:dyDescent="0.3">
      <c r="A6" s="158"/>
      <c r="B6" s="158"/>
      <c r="C6" s="158"/>
      <c r="D6" s="158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48"/>
    </row>
    <row r="7" spans="1:17" s="149" customFormat="1" ht="42" customHeight="1" x14ac:dyDescent="0.3">
      <c r="A7" s="160" t="s">
        <v>7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</row>
    <row r="8" spans="1:17" s="149" customFormat="1" ht="43.5" customHeight="1" x14ac:dyDescent="0.3">
      <c r="A8" s="160" t="s">
        <v>209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</row>
    <row r="9" spans="1:17" s="148" customFormat="1" ht="17.25" customHeight="1" thickBot="1" x14ac:dyDescent="0.35">
      <c r="F9" s="162"/>
    </row>
    <row r="10" spans="1:17" s="148" customFormat="1" ht="17.25" customHeight="1" thickBot="1" x14ac:dyDescent="0.4">
      <c r="A10" s="163" t="s">
        <v>194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5"/>
    </row>
    <row r="11" spans="1:17" s="148" customFormat="1" ht="92.25" customHeight="1" x14ac:dyDescent="0.3">
      <c r="A11" s="166" t="s">
        <v>2</v>
      </c>
      <c r="B11" s="167" t="s">
        <v>3</v>
      </c>
      <c r="C11" s="168" t="s">
        <v>28</v>
      </c>
      <c r="D11" s="169" t="s">
        <v>29</v>
      </c>
      <c r="E11" s="170"/>
      <c r="F11" s="168" t="s">
        <v>223</v>
      </c>
      <c r="G11" s="171" t="s">
        <v>52</v>
      </c>
      <c r="H11" s="171" t="s">
        <v>16</v>
      </c>
      <c r="I11" s="171" t="s">
        <v>17</v>
      </c>
      <c r="J11" s="172" t="s">
        <v>23</v>
      </c>
      <c r="K11" s="172" t="s">
        <v>24</v>
      </c>
      <c r="L11" s="172" t="s">
        <v>18</v>
      </c>
      <c r="M11" s="173" t="s">
        <v>19</v>
      </c>
      <c r="N11" s="171" t="s">
        <v>20</v>
      </c>
      <c r="O11" s="171" t="s">
        <v>21</v>
      </c>
      <c r="P11" s="174" t="s">
        <v>14</v>
      </c>
    </row>
    <row r="12" spans="1:17" ht="30" customHeight="1" x14ac:dyDescent="0.3">
      <c r="A12" s="175" t="s">
        <v>0</v>
      </c>
      <c r="B12" s="276">
        <v>2382</v>
      </c>
      <c r="C12" s="277" t="s">
        <v>42</v>
      </c>
      <c r="D12" s="178" t="s">
        <v>201</v>
      </c>
      <c r="E12" s="179" t="s">
        <v>50</v>
      </c>
      <c r="F12" s="278" t="s">
        <v>51</v>
      </c>
      <c r="G12" s="279">
        <v>672</v>
      </c>
      <c r="H12" s="26"/>
      <c r="I12" s="13"/>
      <c r="J12" s="186">
        <f t="shared" ref="J12:J13" si="0">H12*(I12+1)</f>
        <v>0</v>
      </c>
      <c r="K12" s="187">
        <f t="shared" ref="K12:K13" si="1">G12*H12</f>
        <v>0</v>
      </c>
      <c r="L12" s="186">
        <f t="shared" ref="L12:L13" si="2">G12*J12</f>
        <v>0</v>
      </c>
      <c r="M12" s="55"/>
      <c r="N12" s="56"/>
      <c r="O12" s="56"/>
      <c r="P12" s="57"/>
    </row>
    <row r="13" spans="1:17" ht="33" customHeight="1" thickBot="1" x14ac:dyDescent="0.35">
      <c r="A13" s="181" t="s">
        <v>1</v>
      </c>
      <c r="B13" s="241">
        <v>24994</v>
      </c>
      <c r="C13" s="242" t="s">
        <v>42</v>
      </c>
      <c r="D13" s="184" t="s">
        <v>202</v>
      </c>
      <c r="E13" s="185"/>
      <c r="F13" s="280" t="s">
        <v>51</v>
      </c>
      <c r="G13" s="144">
        <v>380</v>
      </c>
      <c r="H13" s="32"/>
      <c r="I13" s="16"/>
      <c r="J13" s="188">
        <f t="shared" si="0"/>
        <v>0</v>
      </c>
      <c r="K13" s="189">
        <f t="shared" si="1"/>
        <v>0</v>
      </c>
      <c r="L13" s="188">
        <f t="shared" si="2"/>
        <v>0</v>
      </c>
      <c r="M13" s="41"/>
      <c r="N13" s="15"/>
      <c r="O13" s="15"/>
      <c r="P13" s="54"/>
    </row>
    <row r="14" spans="1:17" s="3" customFormat="1" ht="14.25" customHeight="1" x14ac:dyDescent="0.3">
      <c r="A14" s="7"/>
      <c r="B14" s="7"/>
      <c r="C14" s="8"/>
      <c r="D14" s="8"/>
      <c r="E14" s="9"/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7" s="198" customFormat="1" ht="14.25" customHeight="1" x14ac:dyDescent="0.3">
      <c r="A15" s="281"/>
      <c r="B15" s="281"/>
      <c r="C15" s="282"/>
      <c r="D15" s="282"/>
      <c r="E15" s="283"/>
      <c r="F15" s="267" t="s">
        <v>156</v>
      </c>
      <c r="G15" s="281"/>
      <c r="H15" s="281"/>
      <c r="I15" s="281"/>
      <c r="J15" s="281"/>
      <c r="K15" s="281"/>
      <c r="L15" s="281"/>
      <c r="M15" s="281"/>
      <c r="N15" s="281"/>
      <c r="O15" s="281"/>
      <c r="P15" s="281"/>
    </row>
    <row r="16" spans="1:17" s="198" customFormat="1" ht="14.25" customHeight="1" thickBot="1" x14ac:dyDescent="0.35">
      <c r="A16" s="281"/>
      <c r="B16" s="281"/>
      <c r="C16" s="282"/>
      <c r="D16" s="282"/>
      <c r="E16" s="283"/>
      <c r="F16" s="284"/>
      <c r="G16" s="281"/>
      <c r="H16" s="281"/>
      <c r="I16" s="281"/>
      <c r="J16" s="281"/>
      <c r="K16" s="281"/>
      <c r="L16" s="281"/>
      <c r="M16" s="281"/>
      <c r="N16" s="281"/>
      <c r="O16" s="281"/>
      <c r="P16" s="281"/>
    </row>
    <row r="17" spans="1:16" s="198" customFormat="1" ht="39" customHeight="1" thickBot="1" x14ac:dyDescent="0.35">
      <c r="A17" s="190"/>
      <c r="B17" s="190"/>
      <c r="C17" s="191" t="s">
        <v>186</v>
      </c>
      <c r="D17" s="192"/>
      <c r="E17" s="192"/>
      <c r="F17" s="192"/>
      <c r="G17" s="193" t="s">
        <v>180</v>
      </c>
      <c r="H17" s="194"/>
      <c r="I17" s="195">
        <f>SUM(K12:K13)</f>
        <v>0</v>
      </c>
      <c r="J17" s="196"/>
      <c r="K17" s="190"/>
      <c r="L17" s="190"/>
      <c r="M17" s="190"/>
      <c r="N17" s="190"/>
      <c r="O17" s="190"/>
      <c r="P17" s="197"/>
    </row>
    <row r="18" spans="1:16" s="198" customFormat="1" ht="15.6" x14ac:dyDescent="0.3">
      <c r="A18" s="190"/>
      <c r="B18" s="190"/>
      <c r="C18" s="190"/>
      <c r="D18" s="190"/>
      <c r="E18" s="190"/>
      <c r="F18" s="190"/>
      <c r="G18" s="199" t="s">
        <v>10</v>
      </c>
      <c r="H18" s="200"/>
      <c r="I18" s="201">
        <f>I19-I17</f>
        <v>0</v>
      </c>
      <c r="J18" s="202"/>
      <c r="K18" s="190"/>
      <c r="L18" s="190"/>
      <c r="M18" s="190"/>
      <c r="N18" s="190"/>
      <c r="O18" s="190"/>
      <c r="P18" s="203"/>
    </row>
    <row r="19" spans="1:16" s="148" customFormat="1" ht="16.2" thickBot="1" x14ac:dyDescent="0.35">
      <c r="A19" s="190"/>
      <c r="B19" s="190"/>
      <c r="C19" s="190"/>
      <c r="D19" s="190"/>
      <c r="E19" s="190"/>
      <c r="F19" s="190"/>
      <c r="G19" s="204" t="s">
        <v>181</v>
      </c>
      <c r="H19" s="205"/>
      <c r="I19" s="206">
        <f>SUM(L12:L13)</f>
        <v>0</v>
      </c>
      <c r="J19" s="207"/>
      <c r="K19" s="190"/>
      <c r="L19" s="190"/>
      <c r="M19" s="190"/>
      <c r="N19" s="190"/>
      <c r="O19" s="190"/>
      <c r="P19" s="203"/>
    </row>
    <row r="20" spans="1:16" s="148" customFormat="1" ht="24" customHeight="1" x14ac:dyDescent="0.3">
      <c r="A20" s="208"/>
      <c r="B20" s="208"/>
      <c r="C20" s="208"/>
      <c r="D20" s="208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</row>
    <row r="21" spans="1:16" s="148" customFormat="1" ht="24" customHeight="1" x14ac:dyDescent="0.3">
      <c r="A21" s="208"/>
      <c r="B21" s="208"/>
      <c r="C21" s="209" t="s">
        <v>12</v>
      </c>
      <c r="D21" s="208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</row>
    <row r="22" spans="1:16" s="148" customFormat="1" ht="24" customHeight="1" x14ac:dyDescent="0.3">
      <c r="A22" s="208"/>
      <c r="B22" s="208"/>
      <c r="C22" s="209"/>
      <c r="D22" s="208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</row>
    <row r="23" spans="1:16" s="148" customFormat="1" ht="24" customHeight="1" thickBot="1" x14ac:dyDescent="0.35">
      <c r="A23" s="208"/>
      <c r="B23" s="208"/>
      <c r="C23" s="209"/>
      <c r="D23" s="208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</row>
    <row r="24" spans="1:16" s="148" customFormat="1" ht="42" customHeight="1" thickBot="1" x14ac:dyDescent="0.35">
      <c r="A24" s="208"/>
      <c r="B24" s="208"/>
      <c r="C24" s="210" t="s">
        <v>168</v>
      </c>
      <c r="D24" s="211"/>
      <c r="E24" s="212" t="s">
        <v>25</v>
      </c>
      <c r="F24" s="212"/>
      <c r="G24" s="213"/>
      <c r="H24" s="190"/>
      <c r="I24" s="190"/>
      <c r="J24" s="190"/>
      <c r="K24" s="190"/>
      <c r="L24" s="190"/>
      <c r="M24" s="190"/>
      <c r="N24" s="190"/>
      <c r="O24" s="190"/>
      <c r="P24" s="190"/>
    </row>
    <row r="25" spans="1:16" ht="108" customHeight="1" x14ac:dyDescent="0.3">
      <c r="C25" s="243" t="s">
        <v>164</v>
      </c>
      <c r="D25" s="215"/>
      <c r="E25" s="84" t="s">
        <v>6</v>
      </c>
      <c r="F25" s="84"/>
      <c r="G25" s="85"/>
      <c r="H25" s="52"/>
      <c r="I25" s="52"/>
      <c r="J25" s="52"/>
      <c r="K25" s="52"/>
      <c r="L25" s="52"/>
      <c r="M25" s="34"/>
      <c r="N25" s="34"/>
      <c r="O25" s="34"/>
      <c r="P25" s="34"/>
    </row>
    <row r="26" spans="1:16" ht="29.4" customHeight="1" x14ac:dyDescent="0.3">
      <c r="C26" s="217" t="s">
        <v>165</v>
      </c>
      <c r="D26" s="218"/>
      <c r="E26" s="89" t="s">
        <v>6</v>
      </c>
      <c r="F26" s="89"/>
      <c r="G26" s="90"/>
      <c r="H26" s="52"/>
      <c r="I26" s="52"/>
      <c r="J26" s="52"/>
      <c r="K26" s="52"/>
      <c r="L26" s="52"/>
      <c r="M26" s="34"/>
      <c r="N26" s="34"/>
      <c r="O26" s="34"/>
      <c r="P26" s="34"/>
    </row>
    <row r="27" spans="1:16" ht="26.4" customHeight="1" x14ac:dyDescent="0.3">
      <c r="C27" s="217" t="s">
        <v>166</v>
      </c>
      <c r="D27" s="218"/>
      <c r="E27" s="89" t="s">
        <v>6</v>
      </c>
      <c r="F27" s="89"/>
      <c r="G27" s="90"/>
      <c r="H27" s="52"/>
      <c r="I27" s="52"/>
      <c r="J27" s="52"/>
      <c r="K27" s="52"/>
      <c r="L27" s="52"/>
      <c r="M27" s="34"/>
      <c r="N27" s="34"/>
      <c r="O27" s="34"/>
      <c r="P27" s="34"/>
    </row>
    <row r="28" spans="1:16" ht="24" customHeight="1" x14ac:dyDescent="0.3">
      <c r="C28" s="217" t="s">
        <v>167</v>
      </c>
      <c r="D28" s="218"/>
      <c r="E28" s="89" t="s">
        <v>6</v>
      </c>
      <c r="F28" s="89"/>
      <c r="G28" s="90"/>
      <c r="H28" s="52"/>
      <c r="I28" s="52"/>
      <c r="J28" s="52"/>
      <c r="K28" s="52"/>
      <c r="L28" s="52"/>
      <c r="M28" s="34"/>
      <c r="N28" s="34"/>
      <c r="O28" s="34"/>
      <c r="P28" s="34"/>
    </row>
    <row r="29" spans="1:16" ht="21" customHeight="1" x14ac:dyDescent="0.3">
      <c r="C29" s="219" t="s">
        <v>157</v>
      </c>
      <c r="D29" s="220"/>
      <c r="E29" s="89" t="s">
        <v>6</v>
      </c>
      <c r="F29" s="89"/>
      <c r="G29" s="90"/>
      <c r="H29" s="52"/>
      <c r="I29" s="52"/>
      <c r="J29" s="52"/>
      <c r="K29" s="52"/>
      <c r="L29" s="52"/>
      <c r="M29" s="34"/>
      <c r="N29" s="34"/>
      <c r="O29" s="34"/>
      <c r="P29" s="34"/>
    </row>
    <row r="30" spans="1:16" ht="22.2" customHeight="1" x14ac:dyDescent="0.3">
      <c r="C30" s="244" t="s">
        <v>174</v>
      </c>
      <c r="D30" s="245"/>
      <c r="E30" s="89" t="s">
        <v>6</v>
      </c>
      <c r="F30" s="89"/>
      <c r="G30" s="90"/>
      <c r="H30" s="52"/>
      <c r="I30" s="52"/>
      <c r="J30" s="52"/>
      <c r="K30" s="52"/>
      <c r="L30" s="52"/>
      <c r="M30" s="34"/>
      <c r="N30" s="34"/>
      <c r="O30" s="34"/>
      <c r="P30" s="34"/>
    </row>
    <row r="31" spans="1:16" ht="24" customHeight="1" x14ac:dyDescent="0.3">
      <c r="C31" s="219" t="s">
        <v>158</v>
      </c>
      <c r="D31" s="220"/>
      <c r="E31" s="89" t="s">
        <v>6</v>
      </c>
      <c r="F31" s="89"/>
      <c r="G31" s="90"/>
      <c r="H31" s="52"/>
      <c r="I31" s="52"/>
      <c r="J31" s="52"/>
      <c r="K31" s="52"/>
      <c r="L31" s="52"/>
      <c r="M31" s="34"/>
      <c r="N31" s="34"/>
      <c r="O31" s="34"/>
      <c r="P31" s="34"/>
    </row>
    <row r="32" spans="1:16" ht="19.2" customHeight="1" x14ac:dyDescent="0.3">
      <c r="C32" s="219" t="s">
        <v>159</v>
      </c>
      <c r="D32" s="220"/>
      <c r="E32" s="89" t="s">
        <v>6</v>
      </c>
      <c r="F32" s="89"/>
      <c r="G32" s="90"/>
      <c r="H32" s="52"/>
      <c r="I32" s="52"/>
      <c r="J32" s="52"/>
      <c r="K32" s="52"/>
      <c r="L32" s="52"/>
      <c r="M32" s="34"/>
      <c r="N32" s="34"/>
      <c r="O32" s="34"/>
      <c r="P32" s="34"/>
    </row>
    <row r="33" spans="1:16" ht="25.2" customHeight="1" x14ac:dyDescent="0.3">
      <c r="C33" s="219" t="s">
        <v>160</v>
      </c>
      <c r="D33" s="220"/>
      <c r="E33" s="89" t="s">
        <v>6</v>
      </c>
      <c r="F33" s="89"/>
      <c r="G33" s="90"/>
      <c r="H33" s="52"/>
      <c r="I33" s="52"/>
      <c r="J33" s="52"/>
      <c r="K33" s="52"/>
      <c r="L33" s="52"/>
      <c r="M33" s="34"/>
      <c r="N33" s="34"/>
      <c r="O33" s="34"/>
      <c r="P33" s="34"/>
    </row>
    <row r="34" spans="1:16" ht="21" customHeight="1" x14ac:dyDescent="0.3">
      <c r="C34" s="219" t="s">
        <v>161</v>
      </c>
      <c r="D34" s="220"/>
      <c r="E34" s="89" t="s">
        <v>6</v>
      </c>
      <c r="F34" s="89"/>
      <c r="G34" s="90"/>
      <c r="H34" s="52"/>
      <c r="I34" s="52"/>
      <c r="J34" s="52"/>
      <c r="K34" s="52"/>
      <c r="L34" s="52"/>
      <c r="M34" s="34"/>
      <c r="N34" s="34"/>
      <c r="O34" s="34"/>
      <c r="P34" s="34"/>
    </row>
    <row r="35" spans="1:16" ht="27" customHeight="1" x14ac:dyDescent="0.3">
      <c r="C35" s="219" t="s">
        <v>162</v>
      </c>
      <c r="D35" s="220"/>
      <c r="E35" s="89" t="s">
        <v>6</v>
      </c>
      <c r="F35" s="89"/>
      <c r="G35" s="90"/>
      <c r="H35" s="52"/>
      <c r="I35" s="52"/>
      <c r="J35" s="52"/>
      <c r="K35" s="52"/>
      <c r="L35" s="52"/>
      <c r="M35" s="34"/>
      <c r="N35" s="34"/>
      <c r="O35" s="34"/>
      <c r="P35" s="34"/>
    </row>
    <row r="36" spans="1:16" ht="21" customHeight="1" thickBot="1" x14ac:dyDescent="0.35">
      <c r="C36" s="221" t="s">
        <v>163</v>
      </c>
      <c r="D36" s="222"/>
      <c r="E36" s="82" t="s">
        <v>6</v>
      </c>
      <c r="F36" s="82"/>
      <c r="G36" s="83"/>
      <c r="H36" s="52"/>
      <c r="I36" s="52"/>
      <c r="J36" s="52"/>
      <c r="K36" s="52"/>
      <c r="L36" s="52"/>
      <c r="M36" s="34"/>
      <c r="N36" s="34"/>
      <c r="O36" s="34"/>
      <c r="P36" s="34"/>
    </row>
    <row r="39" spans="1:16" ht="15" thickBot="1" x14ac:dyDescent="0.35"/>
    <row r="40" spans="1:16" s="228" customFormat="1" ht="27" customHeight="1" thickBot="1" x14ac:dyDescent="0.35">
      <c r="A40" s="223" t="s">
        <v>115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5"/>
      <c r="M40" s="226"/>
      <c r="N40" s="226"/>
      <c r="O40" s="227"/>
    </row>
    <row r="41" spans="1:16" s="228" customFormat="1" ht="25.5" customHeight="1" x14ac:dyDescent="0.3">
      <c r="A41" s="229" t="s">
        <v>116</v>
      </c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30"/>
      <c r="N41" s="230"/>
      <c r="O41" s="231"/>
    </row>
    <row r="42" spans="1:16" s="228" customFormat="1" ht="25.5" customHeight="1" x14ac:dyDescent="0.3">
      <c r="A42" s="230" t="s">
        <v>117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1"/>
    </row>
    <row r="43" spans="1:16" s="228" customFormat="1" ht="25.5" customHeight="1" x14ac:dyDescent="0.3">
      <c r="A43" s="232" t="s">
        <v>118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3"/>
    </row>
    <row r="44" spans="1:16" s="228" customFormat="1" ht="25.5" customHeight="1" x14ac:dyDescent="0.3">
      <c r="A44" s="232" t="s">
        <v>119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3"/>
    </row>
    <row r="45" spans="1:16" s="228" customFormat="1" ht="25.5" customHeight="1" x14ac:dyDescent="0.3">
      <c r="A45" s="232" t="s">
        <v>120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3"/>
    </row>
    <row r="46" spans="1:16" s="75" customFormat="1" ht="12" customHeight="1" x14ac:dyDescent="0.3">
      <c r="A46" s="73"/>
      <c r="B46" s="73"/>
      <c r="C46" s="73"/>
      <c r="D46" s="73"/>
      <c r="E46" s="74"/>
      <c r="F46" s="74"/>
      <c r="G46" s="69"/>
      <c r="H46" s="69"/>
      <c r="I46" s="69"/>
      <c r="J46" s="69"/>
      <c r="K46" s="69"/>
      <c r="L46" s="69"/>
      <c r="M46" s="69"/>
      <c r="N46" s="69"/>
    </row>
    <row r="47" spans="1:16" customFormat="1" ht="25.2" customHeight="1" x14ac:dyDescent="0.3">
      <c r="A47" s="135" t="s">
        <v>121</v>
      </c>
      <c r="B47" s="135"/>
      <c r="C47" s="135"/>
      <c r="D47" s="135"/>
      <c r="E47" s="135"/>
      <c r="F47" s="135"/>
      <c r="G47" s="135"/>
      <c r="H47" s="135"/>
      <c r="I47" s="76"/>
      <c r="J47" s="76"/>
      <c r="K47" s="76"/>
      <c r="L47" s="76"/>
      <c r="M47" s="76"/>
      <c r="N47" s="76"/>
    </row>
    <row r="48" spans="1:16" customFormat="1" ht="25.2" customHeight="1" x14ac:dyDescent="0.3">
      <c r="A48" s="136"/>
      <c r="B48" s="136"/>
      <c r="C48" s="136"/>
      <c r="D48" s="136"/>
      <c r="E48" s="136"/>
      <c r="F48" s="136"/>
      <c r="G48" s="136"/>
      <c r="H48" s="136"/>
      <c r="I48" s="76"/>
      <c r="J48" s="76"/>
      <c r="K48" s="76"/>
      <c r="L48" s="76"/>
      <c r="M48" s="76"/>
      <c r="N48" s="76"/>
    </row>
    <row r="49" spans="1:14" customFormat="1" ht="19.95" customHeight="1" x14ac:dyDescent="0.3">
      <c r="A49" s="136" t="s">
        <v>122</v>
      </c>
      <c r="B49" s="136"/>
      <c r="C49" s="136"/>
      <c r="D49" s="136"/>
      <c r="E49" s="136"/>
      <c r="F49" s="136"/>
      <c r="G49" s="136"/>
      <c r="H49" s="136"/>
      <c r="I49" s="76"/>
      <c r="J49" s="76"/>
      <c r="K49" s="76"/>
      <c r="L49" s="76"/>
      <c r="M49" s="76"/>
      <c r="N49" s="76"/>
    </row>
    <row r="50" spans="1:14" customFormat="1" ht="24" customHeight="1" x14ac:dyDescent="0.3">
      <c r="A50" s="136" t="s">
        <v>123</v>
      </c>
      <c r="B50" s="136"/>
      <c r="C50" s="136"/>
      <c r="D50" s="136"/>
      <c r="E50" s="136"/>
      <c r="F50" s="136"/>
      <c r="G50" s="136"/>
      <c r="H50" s="136"/>
      <c r="I50" s="76"/>
      <c r="J50" s="76"/>
      <c r="K50" s="76"/>
      <c r="L50" s="76"/>
      <c r="M50" s="76"/>
      <c r="N50" s="76"/>
    </row>
    <row r="51" spans="1:14" customFormat="1" x14ac:dyDescent="0.3">
      <c r="A51" s="134" t="s">
        <v>124</v>
      </c>
      <c r="B51" s="134"/>
      <c r="C51" s="134"/>
      <c r="D51" s="134"/>
      <c r="E51" s="134"/>
      <c r="F51" s="134"/>
      <c r="G51" s="134"/>
      <c r="H51" s="134"/>
      <c r="I51" s="76"/>
      <c r="J51" s="76"/>
      <c r="K51" s="76"/>
      <c r="L51" s="76"/>
      <c r="M51" s="76"/>
      <c r="N51" s="76"/>
    </row>
  </sheetData>
  <sheetProtection sheet="1" objects="1" scenarios="1" formatRows="0" selectLockedCells="1"/>
  <mergeCells count="54">
    <mergeCell ref="C26:D26"/>
    <mergeCell ref="C27:D27"/>
    <mergeCell ref="E26:G26"/>
    <mergeCell ref="E27:G27"/>
    <mergeCell ref="A51:H51"/>
    <mergeCell ref="A45:N45"/>
    <mergeCell ref="A47:H47"/>
    <mergeCell ref="A48:H48"/>
    <mergeCell ref="A49:H49"/>
    <mergeCell ref="A50:H50"/>
    <mergeCell ref="A40:L40"/>
    <mergeCell ref="A41:N41"/>
    <mergeCell ref="A42:N42"/>
    <mergeCell ref="A43:N43"/>
    <mergeCell ref="A44:N44"/>
    <mergeCell ref="C36:D36"/>
    <mergeCell ref="E36:G36"/>
    <mergeCell ref="C31:D31"/>
    <mergeCell ref="E31:G31"/>
    <mergeCell ref="C32:D32"/>
    <mergeCell ref="E32:G32"/>
    <mergeCell ref="C33:D33"/>
    <mergeCell ref="E33:G33"/>
    <mergeCell ref="C34:D34"/>
    <mergeCell ref="E34:G34"/>
    <mergeCell ref="C35:D35"/>
    <mergeCell ref="E35:G35"/>
    <mergeCell ref="C28:D28"/>
    <mergeCell ref="E28:G28"/>
    <mergeCell ref="C29:D29"/>
    <mergeCell ref="E29:G29"/>
    <mergeCell ref="C30:D30"/>
    <mergeCell ref="E30:G30"/>
    <mergeCell ref="C25:D25"/>
    <mergeCell ref="E25:G25"/>
    <mergeCell ref="A7:O7"/>
    <mergeCell ref="A8:Q8"/>
    <mergeCell ref="A10:P10"/>
    <mergeCell ref="D11:E11"/>
    <mergeCell ref="D12:E12"/>
    <mergeCell ref="D13:E13"/>
    <mergeCell ref="C24:D24"/>
    <mergeCell ref="E24:G24"/>
    <mergeCell ref="C17:F17"/>
    <mergeCell ref="I17:J17"/>
    <mergeCell ref="I18:J18"/>
    <mergeCell ref="I19:J19"/>
    <mergeCell ref="A5:D5"/>
    <mergeCell ref="E5:O5"/>
    <mergeCell ref="A2:O2"/>
    <mergeCell ref="A3:D3"/>
    <mergeCell ref="E3:O3"/>
    <mergeCell ref="A4:D4"/>
    <mergeCell ref="E4:O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6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3F4A-821D-4CF5-8D4B-1D9FE88011A4}">
  <sheetPr>
    <tabColor rgb="FFFF0000"/>
    <pageSetUpPr fitToPage="1"/>
  </sheetPr>
  <dimension ref="A1:R42"/>
  <sheetViews>
    <sheetView topLeftCell="A21" zoomScale="90" zoomScaleNormal="90" workbookViewId="0">
      <selection activeCell="J26" sqref="J26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8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4.88671875" style="2" customWidth="1"/>
    <col min="14" max="14" width="13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8"/>
      <c r="Q2" s="2"/>
    </row>
    <row r="3" spans="1:18" s="18" customFormat="1" ht="31.2" customHeight="1" x14ac:dyDescent="0.3">
      <c r="A3" s="113" t="s">
        <v>4</v>
      </c>
      <c r="B3" s="114"/>
      <c r="C3" s="114"/>
      <c r="D3" s="115"/>
      <c r="E3" s="109" t="s">
        <v>27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10"/>
      <c r="Q3" s="2"/>
    </row>
    <row r="4" spans="1:18" s="18" customFormat="1" ht="31.2" customHeight="1" x14ac:dyDescent="0.3">
      <c r="A4" s="119" t="s">
        <v>9</v>
      </c>
      <c r="B4" s="120"/>
      <c r="C4" s="120"/>
      <c r="D4" s="121"/>
      <c r="E4" s="109" t="s">
        <v>195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10"/>
      <c r="Q4" s="2"/>
    </row>
    <row r="5" spans="1:18" s="18" customFormat="1" ht="27" customHeight="1" thickBot="1" x14ac:dyDescent="0.35">
      <c r="A5" s="116" t="s">
        <v>5</v>
      </c>
      <c r="B5" s="117"/>
      <c r="C5" s="117"/>
      <c r="D5" s="118"/>
      <c r="E5" s="111" t="s">
        <v>6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2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81" t="s">
        <v>7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39"/>
      <c r="R7" s="80"/>
    </row>
    <row r="8" spans="1:18" s="18" customFormat="1" ht="43.5" customHeight="1" x14ac:dyDescent="0.3">
      <c r="A8" s="81" t="s">
        <v>209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1:18" ht="17.25" customHeight="1" thickBot="1" x14ac:dyDescent="0.35">
      <c r="F9" s="1"/>
    </row>
    <row r="10" spans="1:18" ht="17.25" customHeight="1" thickBot="1" x14ac:dyDescent="0.4">
      <c r="A10" s="95" t="s">
        <v>196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7"/>
    </row>
    <row r="11" spans="1:18" ht="92.25" customHeight="1" x14ac:dyDescent="0.3">
      <c r="A11" s="43" t="s">
        <v>2</v>
      </c>
      <c r="B11" s="44" t="s">
        <v>3</v>
      </c>
      <c r="C11" s="45" t="s">
        <v>28</v>
      </c>
      <c r="D11" s="98" t="s">
        <v>29</v>
      </c>
      <c r="E11" s="99"/>
      <c r="F11" s="45" t="s">
        <v>15</v>
      </c>
      <c r="G11" s="46" t="s">
        <v>52</v>
      </c>
      <c r="H11" s="46" t="s">
        <v>16</v>
      </c>
      <c r="I11" s="46" t="s">
        <v>17</v>
      </c>
      <c r="J11" s="47" t="s">
        <v>23</v>
      </c>
      <c r="K11" s="47" t="s">
        <v>24</v>
      </c>
      <c r="L11" s="47" t="s">
        <v>18</v>
      </c>
      <c r="M11" s="48" t="s">
        <v>19</v>
      </c>
      <c r="N11" s="46" t="s">
        <v>11</v>
      </c>
      <c r="O11" s="46" t="s">
        <v>20</v>
      </c>
      <c r="P11" s="46" t="s">
        <v>21</v>
      </c>
      <c r="Q11" s="49" t="s">
        <v>14</v>
      </c>
    </row>
    <row r="12" spans="1:18" ht="61.8" customHeight="1" thickBot="1" x14ac:dyDescent="0.35">
      <c r="A12" s="25" t="s">
        <v>0</v>
      </c>
      <c r="B12" s="30" t="s">
        <v>107</v>
      </c>
      <c r="C12" s="31" t="s">
        <v>88</v>
      </c>
      <c r="D12" s="102" t="s">
        <v>219</v>
      </c>
      <c r="E12" s="103"/>
      <c r="F12" s="66" t="s">
        <v>13</v>
      </c>
      <c r="G12" s="14">
        <v>8850</v>
      </c>
      <c r="H12" s="32"/>
      <c r="I12" s="16"/>
      <c r="J12" s="17">
        <f t="shared" ref="J12" si="0">H12*(I12+1)</f>
        <v>0</v>
      </c>
      <c r="K12" s="28">
        <f t="shared" ref="K12" si="1">G12*H12</f>
        <v>0</v>
      </c>
      <c r="L12" s="17">
        <f t="shared" ref="L12" si="2">G12*J12</f>
        <v>0</v>
      </c>
      <c r="M12" s="41"/>
      <c r="N12" s="15"/>
      <c r="O12" s="15"/>
      <c r="P12" s="15"/>
      <c r="Q12" s="54"/>
    </row>
    <row r="13" spans="1:18" s="3" customFormat="1" ht="14.25" customHeight="1" x14ac:dyDescent="0.3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3" customFormat="1" ht="14.25" customHeight="1" x14ac:dyDescent="0.3">
      <c r="A14" s="7"/>
      <c r="B14" s="7"/>
      <c r="C14" s="8"/>
      <c r="D14" s="8"/>
      <c r="E14" s="77" t="s">
        <v>156</v>
      </c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8" s="3" customFormat="1" ht="14.25" customHeight="1" thickBot="1" x14ac:dyDescent="0.35">
      <c r="A15" s="7"/>
      <c r="B15" s="7"/>
      <c r="C15" s="8"/>
      <c r="D15" s="8"/>
      <c r="E15" s="9"/>
      <c r="F15" s="10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 s="3" customFormat="1" ht="39" customHeight="1" thickBot="1" x14ac:dyDescent="0.35">
      <c r="A16" s="34"/>
      <c r="B16" s="34"/>
      <c r="C16" s="104" t="s">
        <v>189</v>
      </c>
      <c r="D16" s="105"/>
      <c r="E16" s="105"/>
      <c r="F16" s="105"/>
      <c r="G16" s="78" t="s">
        <v>180</v>
      </c>
      <c r="H16" s="79"/>
      <c r="I16" s="122">
        <f>SUM(K12)</f>
        <v>0</v>
      </c>
      <c r="J16" s="123"/>
      <c r="K16" s="34"/>
      <c r="L16" s="34"/>
      <c r="M16" s="34"/>
      <c r="N16" s="34"/>
      <c r="O16" s="34"/>
      <c r="P16" s="34"/>
      <c r="Q16" s="50"/>
    </row>
    <row r="17" spans="1:17" s="3" customFormat="1" ht="15.6" x14ac:dyDescent="0.3">
      <c r="A17" s="34"/>
      <c r="B17" s="34"/>
      <c r="C17" s="34"/>
      <c r="D17" s="34"/>
      <c r="E17" s="34"/>
      <c r="F17" s="34"/>
      <c r="G17" s="35" t="s">
        <v>10</v>
      </c>
      <c r="H17" s="36"/>
      <c r="I17" s="124">
        <f>I18-I16</f>
        <v>0</v>
      </c>
      <c r="J17" s="125"/>
      <c r="K17" s="34"/>
      <c r="L17" s="34"/>
      <c r="M17" s="34"/>
      <c r="N17" s="34"/>
      <c r="O17" s="34"/>
      <c r="P17" s="34"/>
      <c r="Q17" s="51"/>
    </row>
    <row r="18" spans="1:17" ht="16.2" thickBot="1" x14ac:dyDescent="0.35">
      <c r="A18" s="34"/>
      <c r="B18" s="34"/>
      <c r="C18" s="34"/>
      <c r="D18" s="34"/>
      <c r="E18" s="34"/>
      <c r="F18" s="34"/>
      <c r="G18" s="37" t="s">
        <v>181</v>
      </c>
      <c r="H18" s="38"/>
      <c r="I18" s="126">
        <f>SUM(L12)</f>
        <v>0</v>
      </c>
      <c r="J18" s="127"/>
      <c r="K18" s="34"/>
      <c r="L18" s="34"/>
      <c r="M18" s="34"/>
      <c r="N18" s="34"/>
      <c r="O18" s="34"/>
      <c r="P18" s="34"/>
      <c r="Q18" s="51"/>
    </row>
    <row r="19" spans="1:17" ht="24" customHeight="1" x14ac:dyDescent="0.3">
      <c r="A19" s="4"/>
      <c r="B19" s="4"/>
      <c r="C19" s="4"/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s="3" customFormat="1" ht="14.25" customHeight="1" x14ac:dyDescent="0.3">
      <c r="A20" s="7"/>
      <c r="B20" s="7"/>
      <c r="C20" s="8"/>
      <c r="D20" s="8"/>
      <c r="E20" s="9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3" customFormat="1" ht="14.25" customHeight="1" x14ac:dyDescent="0.3">
      <c r="A21" s="7"/>
      <c r="B21" s="7"/>
      <c r="C21" s="8"/>
      <c r="D21" s="8"/>
      <c r="E21" s="9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24" customHeight="1" x14ac:dyDescent="0.3">
      <c r="A22" s="4"/>
      <c r="B22" s="4"/>
      <c r="C22" s="53" t="s">
        <v>12</v>
      </c>
      <c r="D22" s="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24" customHeight="1" thickBot="1" x14ac:dyDescent="0.35">
      <c r="A23" s="4"/>
      <c r="B23" s="4"/>
      <c r="C23" s="53"/>
      <c r="D23" s="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42" customHeight="1" thickBot="1" x14ac:dyDescent="0.35">
      <c r="A24" s="4"/>
      <c r="B24" s="4"/>
      <c r="C24" s="93" t="s">
        <v>220</v>
      </c>
      <c r="D24" s="94"/>
      <c r="E24" s="91" t="s">
        <v>25</v>
      </c>
      <c r="F24" s="91"/>
      <c r="G24" s="92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ht="36" customHeight="1" x14ac:dyDescent="0.3">
      <c r="C25" s="141" t="s">
        <v>170</v>
      </c>
      <c r="D25" s="86"/>
      <c r="E25" s="84" t="s">
        <v>6</v>
      </c>
      <c r="F25" s="84"/>
      <c r="G25" s="85"/>
      <c r="H25" s="52"/>
      <c r="I25" s="52"/>
      <c r="J25" s="52"/>
      <c r="K25" s="52"/>
      <c r="L25" s="52"/>
      <c r="M25" s="34"/>
      <c r="N25" s="34"/>
      <c r="O25" s="34"/>
      <c r="P25" s="34"/>
      <c r="Q25" s="34"/>
    </row>
    <row r="26" spans="1:17" ht="39" customHeight="1" x14ac:dyDescent="0.3">
      <c r="C26" s="87" t="s">
        <v>171</v>
      </c>
      <c r="D26" s="88"/>
      <c r="E26" s="89" t="s">
        <v>6</v>
      </c>
      <c r="F26" s="89"/>
      <c r="G26" s="90"/>
      <c r="H26" s="52"/>
      <c r="I26" s="52"/>
      <c r="J26" s="52"/>
      <c r="K26" s="52"/>
      <c r="L26" s="52"/>
      <c r="M26" s="34"/>
      <c r="N26" s="34"/>
      <c r="O26" s="34"/>
      <c r="P26" s="34"/>
      <c r="Q26" s="34"/>
    </row>
    <row r="27" spans="1:17" ht="41.4" customHeight="1" thickBot="1" x14ac:dyDescent="0.35">
      <c r="C27" s="137" t="s">
        <v>172</v>
      </c>
      <c r="D27" s="138"/>
      <c r="E27" s="139" t="s">
        <v>6</v>
      </c>
      <c r="F27" s="139"/>
      <c r="G27" s="140"/>
      <c r="H27" s="52"/>
      <c r="I27" s="52"/>
      <c r="J27" s="52"/>
      <c r="K27" s="52"/>
      <c r="L27" s="52"/>
      <c r="M27" s="34"/>
      <c r="N27" s="34"/>
      <c r="O27" s="34"/>
      <c r="P27" s="34"/>
      <c r="Q27" s="34"/>
    </row>
    <row r="31" spans="1:17" customFormat="1" ht="27" customHeight="1" thickBot="1" x14ac:dyDescent="0.35">
      <c r="A31" s="128" t="s">
        <v>115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30"/>
      <c r="M31" s="69"/>
      <c r="N31" s="69"/>
      <c r="O31" s="69"/>
      <c r="P31" s="70"/>
    </row>
    <row r="32" spans="1:17" customFormat="1" ht="25.5" customHeight="1" x14ac:dyDescent="0.3">
      <c r="A32" s="131" t="s">
        <v>116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2"/>
      <c r="N32" s="132"/>
      <c r="O32" s="132"/>
      <c r="P32" s="71"/>
    </row>
    <row r="33" spans="1:16" customFormat="1" ht="25.5" customHeight="1" x14ac:dyDescent="0.3">
      <c r="A33" s="132" t="s">
        <v>117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71"/>
    </row>
    <row r="34" spans="1:16" customFormat="1" ht="25.5" customHeight="1" x14ac:dyDescent="0.3">
      <c r="A34" s="133" t="s">
        <v>118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72"/>
    </row>
    <row r="35" spans="1:16" customFormat="1" ht="25.5" customHeight="1" x14ac:dyDescent="0.3">
      <c r="A35" s="133" t="s">
        <v>119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72"/>
    </row>
    <row r="36" spans="1:16" customFormat="1" ht="25.5" customHeight="1" x14ac:dyDescent="0.3">
      <c r="A36" s="133" t="s">
        <v>120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72"/>
    </row>
    <row r="37" spans="1:16" s="75" customFormat="1" ht="12" customHeight="1" x14ac:dyDescent="0.3">
      <c r="A37" s="73"/>
      <c r="B37" s="73"/>
      <c r="C37" s="73"/>
      <c r="D37" s="73"/>
      <c r="E37" s="74"/>
      <c r="F37" s="74"/>
      <c r="G37" s="69"/>
      <c r="H37" s="69"/>
      <c r="I37" s="69"/>
      <c r="J37" s="69"/>
      <c r="K37" s="69"/>
      <c r="L37" s="69"/>
      <c r="M37" s="69"/>
      <c r="N37" s="69"/>
      <c r="O37" s="69"/>
    </row>
    <row r="38" spans="1:16" customFormat="1" ht="25.2" customHeight="1" x14ac:dyDescent="0.3">
      <c r="A38" s="135" t="s">
        <v>121</v>
      </c>
      <c r="B38" s="135"/>
      <c r="C38" s="135"/>
      <c r="D38" s="135"/>
      <c r="E38" s="135"/>
      <c r="F38" s="135"/>
      <c r="G38" s="135"/>
      <c r="H38" s="135"/>
      <c r="I38" s="76"/>
      <c r="J38" s="76"/>
      <c r="K38" s="76"/>
      <c r="L38" s="76"/>
      <c r="M38" s="76"/>
      <c r="N38" s="76"/>
      <c r="O38" s="76"/>
    </row>
    <row r="39" spans="1:16" customFormat="1" ht="25.2" customHeight="1" x14ac:dyDescent="0.3">
      <c r="A39" s="136"/>
      <c r="B39" s="136"/>
      <c r="C39" s="136"/>
      <c r="D39" s="136"/>
      <c r="E39" s="136"/>
      <c r="F39" s="136"/>
      <c r="G39" s="136"/>
      <c r="H39" s="136"/>
      <c r="I39" s="76"/>
      <c r="J39" s="76"/>
      <c r="K39" s="76"/>
      <c r="L39" s="76"/>
      <c r="M39" s="76"/>
      <c r="N39" s="76"/>
      <c r="O39" s="76"/>
    </row>
    <row r="40" spans="1:16" customFormat="1" ht="19.95" customHeight="1" x14ac:dyDescent="0.3">
      <c r="A40" s="136" t="s">
        <v>122</v>
      </c>
      <c r="B40" s="136"/>
      <c r="C40" s="136"/>
      <c r="D40" s="136"/>
      <c r="E40" s="136"/>
      <c r="F40" s="136"/>
      <c r="G40" s="136"/>
      <c r="H40" s="136"/>
      <c r="I40" s="76"/>
      <c r="J40" s="76"/>
      <c r="K40" s="76"/>
      <c r="L40" s="76"/>
      <c r="M40" s="76"/>
      <c r="N40" s="76"/>
      <c r="O40" s="76"/>
    </row>
    <row r="41" spans="1:16" customFormat="1" ht="24" customHeight="1" x14ac:dyDescent="0.3">
      <c r="A41" s="136" t="s">
        <v>123</v>
      </c>
      <c r="B41" s="136"/>
      <c r="C41" s="136"/>
      <c r="D41" s="136"/>
      <c r="E41" s="136"/>
      <c r="F41" s="136"/>
      <c r="G41" s="136"/>
      <c r="H41" s="136"/>
      <c r="I41" s="76"/>
      <c r="J41" s="76"/>
      <c r="K41" s="76"/>
      <c r="L41" s="76"/>
      <c r="M41" s="76"/>
      <c r="N41" s="76"/>
      <c r="O41" s="76"/>
    </row>
    <row r="42" spans="1:16" customFormat="1" x14ac:dyDescent="0.3">
      <c r="A42" s="134" t="s">
        <v>124</v>
      </c>
      <c r="B42" s="134"/>
      <c r="C42" s="134"/>
      <c r="D42" s="134"/>
      <c r="E42" s="134"/>
      <c r="F42" s="134"/>
      <c r="G42" s="134"/>
      <c r="H42" s="134"/>
      <c r="I42" s="76"/>
      <c r="J42" s="76"/>
      <c r="K42" s="76"/>
      <c r="L42" s="76"/>
      <c r="M42" s="76"/>
      <c r="N42" s="76"/>
      <c r="O42" s="76"/>
    </row>
  </sheetData>
  <sheetProtection sheet="1" objects="1" scenarios="1" formatRows="0" selectLockedCells="1"/>
  <mergeCells count="35">
    <mergeCell ref="A34:O34"/>
    <mergeCell ref="A35:O35"/>
    <mergeCell ref="A42:H42"/>
    <mergeCell ref="A36:O36"/>
    <mergeCell ref="A38:H38"/>
    <mergeCell ref="A39:H39"/>
    <mergeCell ref="A40:H40"/>
    <mergeCell ref="A41:H41"/>
    <mergeCell ref="C27:D27"/>
    <mergeCell ref="E27:G27"/>
    <mergeCell ref="A31:L31"/>
    <mergeCell ref="A32:O32"/>
    <mergeCell ref="A33:O33"/>
    <mergeCell ref="C25:D25"/>
    <mergeCell ref="E25:G25"/>
    <mergeCell ref="C16:F16"/>
    <mergeCell ref="C26:D26"/>
    <mergeCell ref="E26:G26"/>
    <mergeCell ref="A5:D5"/>
    <mergeCell ref="E5:P5"/>
    <mergeCell ref="D12:E12"/>
    <mergeCell ref="C24:D24"/>
    <mergeCell ref="E24:G24"/>
    <mergeCell ref="I16:J16"/>
    <mergeCell ref="I17:J17"/>
    <mergeCell ref="I18:J18"/>
    <mergeCell ref="A7:P7"/>
    <mergeCell ref="A8:R8"/>
    <mergeCell ref="A10:Q10"/>
    <mergeCell ref="D11:E11"/>
    <mergeCell ref="A2:P2"/>
    <mergeCell ref="A3:D3"/>
    <mergeCell ref="E3:P3"/>
    <mergeCell ref="A4:D4"/>
    <mergeCell ref="E4:P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6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2579D-C6FB-480B-B7D6-7D2FB53FA45F}">
  <sheetPr>
    <tabColor rgb="FFFF0000"/>
    <pageSetUpPr fitToPage="1"/>
  </sheetPr>
  <dimension ref="A1:R36"/>
  <sheetViews>
    <sheetView zoomScale="90" zoomScaleNormal="90" workbookViewId="0">
      <selection activeCell="A32" sqref="A32:H32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2.4414062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4.88671875" style="2" customWidth="1"/>
    <col min="14" max="14" width="13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06" t="s">
        <v>226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8"/>
      <c r="Q2" s="2"/>
    </row>
    <row r="3" spans="1:18" s="18" customFormat="1" ht="31.2" customHeight="1" x14ac:dyDescent="0.3">
      <c r="A3" s="113" t="s">
        <v>4</v>
      </c>
      <c r="B3" s="114"/>
      <c r="C3" s="114"/>
      <c r="D3" s="115"/>
      <c r="E3" s="109" t="s">
        <v>27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10"/>
      <c r="Q3" s="2"/>
    </row>
    <row r="4" spans="1:18" s="18" customFormat="1" ht="31.2" customHeight="1" x14ac:dyDescent="0.3">
      <c r="A4" s="119" t="s">
        <v>9</v>
      </c>
      <c r="B4" s="120"/>
      <c r="C4" s="120"/>
      <c r="D4" s="121"/>
      <c r="E4" s="109" t="s">
        <v>187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10"/>
      <c r="Q4" s="2"/>
    </row>
    <row r="5" spans="1:18" s="18" customFormat="1" ht="27" customHeight="1" thickBot="1" x14ac:dyDescent="0.35">
      <c r="A5" s="116" t="s">
        <v>5</v>
      </c>
      <c r="B5" s="117"/>
      <c r="C5" s="117"/>
      <c r="D5" s="118"/>
      <c r="E5" s="111" t="s">
        <v>6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2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81" t="s">
        <v>7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39"/>
      <c r="R7" s="80"/>
    </row>
    <row r="8" spans="1:18" s="18" customFormat="1" ht="43.5" customHeight="1" x14ac:dyDescent="0.3">
      <c r="A8" s="81" t="s">
        <v>209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1:18" ht="17.25" customHeight="1" thickBot="1" x14ac:dyDescent="0.35">
      <c r="F9" s="1"/>
    </row>
    <row r="10" spans="1:18" ht="17.25" customHeight="1" thickBot="1" x14ac:dyDescent="0.4">
      <c r="A10" s="95" t="s">
        <v>197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7"/>
    </row>
    <row r="11" spans="1:18" ht="92.25" customHeight="1" x14ac:dyDescent="0.3">
      <c r="A11" s="58" t="s">
        <v>2</v>
      </c>
      <c r="B11" s="59" t="s">
        <v>3</v>
      </c>
      <c r="C11" s="60" t="s">
        <v>28</v>
      </c>
      <c r="D11" s="142" t="s">
        <v>29</v>
      </c>
      <c r="E11" s="143"/>
      <c r="F11" s="60" t="s">
        <v>15</v>
      </c>
      <c r="G11" s="61" t="s">
        <v>52</v>
      </c>
      <c r="H11" s="61" t="s">
        <v>16</v>
      </c>
      <c r="I11" s="61" t="s">
        <v>17</v>
      </c>
      <c r="J11" s="62" t="s">
        <v>23</v>
      </c>
      <c r="K11" s="62" t="s">
        <v>24</v>
      </c>
      <c r="L11" s="62" t="s">
        <v>18</v>
      </c>
      <c r="M11" s="63" t="s">
        <v>19</v>
      </c>
      <c r="N11" s="61" t="s">
        <v>11</v>
      </c>
      <c r="O11" s="61" t="s">
        <v>20</v>
      </c>
      <c r="P11" s="61" t="s">
        <v>21</v>
      </c>
      <c r="Q11" s="64" t="s">
        <v>14</v>
      </c>
    </row>
    <row r="12" spans="1:18" ht="47.4" customHeight="1" x14ac:dyDescent="0.3">
      <c r="A12" s="22" t="s">
        <v>0</v>
      </c>
      <c r="B12" s="23">
        <v>1480</v>
      </c>
      <c r="C12" s="24" t="s">
        <v>89</v>
      </c>
      <c r="D12" s="100" t="s">
        <v>93</v>
      </c>
      <c r="E12" s="101" t="s">
        <v>56</v>
      </c>
      <c r="F12" s="23" t="s">
        <v>13</v>
      </c>
      <c r="G12" s="29">
        <v>60</v>
      </c>
      <c r="H12" s="26"/>
      <c r="I12" s="13"/>
      <c r="J12" s="5">
        <f t="shared" ref="J12" si="0">H12*(I12+1)</f>
        <v>0</v>
      </c>
      <c r="K12" s="27">
        <f t="shared" ref="K12:K16" si="1">G12*H12</f>
        <v>0</v>
      </c>
      <c r="L12" s="5">
        <f t="shared" ref="L12:L16" si="2">G12*J12</f>
        <v>0</v>
      </c>
      <c r="M12" s="40"/>
      <c r="N12" s="12"/>
      <c r="O12" s="12"/>
      <c r="P12" s="12"/>
      <c r="Q12" s="42"/>
    </row>
    <row r="13" spans="1:18" ht="47.4" customHeight="1" x14ac:dyDescent="0.3">
      <c r="A13" s="22" t="s">
        <v>1</v>
      </c>
      <c r="B13" s="23">
        <v>1481</v>
      </c>
      <c r="C13" s="24" t="s">
        <v>90</v>
      </c>
      <c r="D13" s="100" t="s">
        <v>94</v>
      </c>
      <c r="E13" s="101" t="s">
        <v>57</v>
      </c>
      <c r="F13" s="23" t="s">
        <v>13</v>
      </c>
      <c r="G13" s="6">
        <v>100</v>
      </c>
      <c r="H13" s="26"/>
      <c r="I13" s="13"/>
      <c r="J13" s="5">
        <f>H13*(I13+1)</f>
        <v>0</v>
      </c>
      <c r="K13" s="27">
        <f t="shared" si="1"/>
        <v>0</v>
      </c>
      <c r="L13" s="5">
        <f t="shared" si="2"/>
        <v>0</v>
      </c>
      <c r="M13" s="40"/>
      <c r="N13" s="12"/>
      <c r="O13" s="12"/>
      <c r="P13" s="12"/>
      <c r="Q13" s="42"/>
    </row>
    <row r="14" spans="1:18" ht="32.4" customHeight="1" x14ac:dyDescent="0.3">
      <c r="A14" s="22" t="s">
        <v>213</v>
      </c>
      <c r="B14" s="21">
        <v>1484</v>
      </c>
      <c r="C14" s="24" t="s">
        <v>91</v>
      </c>
      <c r="D14" s="100" t="s">
        <v>95</v>
      </c>
      <c r="E14" s="101" t="s">
        <v>58</v>
      </c>
      <c r="F14" s="23" t="s">
        <v>13</v>
      </c>
      <c r="G14" s="6">
        <v>160</v>
      </c>
      <c r="H14" s="26"/>
      <c r="I14" s="13"/>
      <c r="J14" s="5">
        <f t="shared" ref="J14:J16" si="3">H14*(I14+1)</f>
        <v>0</v>
      </c>
      <c r="K14" s="27">
        <f t="shared" si="1"/>
        <v>0</v>
      </c>
      <c r="L14" s="5">
        <f t="shared" si="2"/>
        <v>0</v>
      </c>
      <c r="M14" s="40"/>
      <c r="N14" s="12"/>
      <c r="O14" s="12"/>
      <c r="P14" s="12"/>
      <c r="Q14" s="42"/>
    </row>
    <row r="15" spans="1:18" ht="58.2" customHeight="1" x14ac:dyDescent="0.3">
      <c r="A15" s="22">
        <v>4</v>
      </c>
      <c r="B15" s="21">
        <v>2034</v>
      </c>
      <c r="C15" s="24" t="s">
        <v>92</v>
      </c>
      <c r="D15" s="100" t="s">
        <v>96</v>
      </c>
      <c r="E15" s="101" t="s">
        <v>59</v>
      </c>
      <c r="F15" s="23" t="s">
        <v>13</v>
      </c>
      <c r="G15" s="6">
        <v>1080</v>
      </c>
      <c r="H15" s="26"/>
      <c r="I15" s="13"/>
      <c r="J15" s="5">
        <f t="shared" si="3"/>
        <v>0</v>
      </c>
      <c r="K15" s="27">
        <f t="shared" si="1"/>
        <v>0</v>
      </c>
      <c r="L15" s="5">
        <f t="shared" si="2"/>
        <v>0</v>
      </c>
      <c r="M15" s="40"/>
      <c r="N15" s="12"/>
      <c r="O15" s="12"/>
      <c r="P15" s="12"/>
      <c r="Q15" s="42"/>
    </row>
    <row r="16" spans="1:18" ht="46.8" customHeight="1" thickBot="1" x14ac:dyDescent="0.35">
      <c r="A16" s="25" t="s">
        <v>215</v>
      </c>
      <c r="B16" s="30" t="s">
        <v>222</v>
      </c>
      <c r="C16" s="31" t="s">
        <v>178</v>
      </c>
      <c r="D16" s="102" t="s">
        <v>97</v>
      </c>
      <c r="E16" s="103" t="s">
        <v>61</v>
      </c>
      <c r="F16" s="33" t="s">
        <v>13</v>
      </c>
      <c r="G16" s="14">
        <v>5860</v>
      </c>
      <c r="H16" s="32"/>
      <c r="I16" s="16"/>
      <c r="J16" s="17">
        <f t="shared" si="3"/>
        <v>0</v>
      </c>
      <c r="K16" s="28">
        <f t="shared" si="1"/>
        <v>0</v>
      </c>
      <c r="L16" s="17">
        <f t="shared" si="2"/>
        <v>0</v>
      </c>
      <c r="M16" s="41"/>
      <c r="N16" s="15"/>
      <c r="O16" s="15"/>
      <c r="P16" s="15"/>
      <c r="Q16" s="54"/>
    </row>
    <row r="17" spans="1:17" s="3" customFormat="1" ht="14.25" customHeight="1" thickBot="1" x14ac:dyDescent="0.35">
      <c r="A17" s="7"/>
      <c r="B17" s="7"/>
      <c r="C17" s="8"/>
      <c r="D17" s="8"/>
      <c r="E17" s="9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3" customFormat="1" ht="39" customHeight="1" thickBot="1" x14ac:dyDescent="0.35">
      <c r="A18" s="34"/>
      <c r="B18" s="34"/>
      <c r="C18" s="104" t="s">
        <v>188</v>
      </c>
      <c r="D18" s="105"/>
      <c r="E18" s="105"/>
      <c r="F18" s="105"/>
      <c r="G18" s="78" t="s">
        <v>180</v>
      </c>
      <c r="H18" s="79"/>
      <c r="I18" s="122">
        <f>SUM(K12:K16)</f>
        <v>0</v>
      </c>
      <c r="J18" s="123"/>
      <c r="K18" s="34"/>
      <c r="L18" s="34"/>
      <c r="M18" s="34"/>
      <c r="N18" s="34"/>
      <c r="O18" s="34"/>
      <c r="P18" s="34"/>
      <c r="Q18" s="50"/>
    </row>
    <row r="19" spans="1:17" s="3" customFormat="1" ht="15.6" x14ac:dyDescent="0.3">
      <c r="A19" s="34"/>
      <c r="B19" s="34"/>
      <c r="C19" s="34"/>
      <c r="D19" s="34"/>
      <c r="E19" s="34"/>
      <c r="F19" s="34"/>
      <c r="G19" s="35" t="s">
        <v>10</v>
      </c>
      <c r="H19" s="36"/>
      <c r="I19" s="124">
        <f>I20-I18</f>
        <v>0</v>
      </c>
      <c r="J19" s="125"/>
      <c r="K19" s="34"/>
      <c r="L19" s="34"/>
      <c r="M19" s="34"/>
      <c r="N19" s="34"/>
      <c r="O19" s="34"/>
      <c r="P19" s="34"/>
      <c r="Q19" s="51"/>
    </row>
    <row r="20" spans="1:17" ht="16.2" thickBot="1" x14ac:dyDescent="0.35">
      <c r="A20" s="34"/>
      <c r="B20" s="34"/>
      <c r="C20" s="34"/>
      <c r="D20" s="34"/>
      <c r="E20" s="34"/>
      <c r="F20" s="34"/>
      <c r="G20" s="37" t="s">
        <v>181</v>
      </c>
      <c r="H20" s="38"/>
      <c r="I20" s="126">
        <f>SUM(L12:L16)</f>
        <v>0</v>
      </c>
      <c r="J20" s="127"/>
      <c r="K20" s="34"/>
      <c r="L20" s="34"/>
      <c r="M20" s="34"/>
      <c r="N20" s="34"/>
      <c r="O20" s="34"/>
      <c r="P20" s="34"/>
      <c r="Q20" s="51"/>
    </row>
    <row r="21" spans="1:17" ht="24" customHeight="1" x14ac:dyDescent="0.3">
      <c r="A21" s="4"/>
      <c r="B21" s="4"/>
      <c r="C21" s="4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4" spans="1:17" ht="15" thickBot="1" x14ac:dyDescent="0.35"/>
    <row r="25" spans="1:17" customFormat="1" ht="27" customHeight="1" thickBot="1" x14ac:dyDescent="0.35">
      <c r="A25" s="128" t="s">
        <v>115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30"/>
      <c r="M25" s="69"/>
      <c r="N25" s="69"/>
      <c r="O25" s="69"/>
      <c r="P25" s="70"/>
    </row>
    <row r="26" spans="1:17" customFormat="1" ht="25.5" customHeight="1" x14ac:dyDescent="0.3">
      <c r="A26" s="131" t="s">
        <v>116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2"/>
      <c r="N26" s="132"/>
      <c r="O26" s="132"/>
      <c r="P26" s="71"/>
    </row>
    <row r="27" spans="1:17" customFormat="1" ht="25.5" customHeight="1" x14ac:dyDescent="0.3">
      <c r="A27" s="132" t="s">
        <v>117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71"/>
    </row>
    <row r="28" spans="1:17" customFormat="1" ht="25.5" customHeight="1" x14ac:dyDescent="0.3">
      <c r="A28" s="133" t="s">
        <v>118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72"/>
    </row>
    <row r="29" spans="1:17" customFormat="1" ht="25.5" customHeight="1" x14ac:dyDescent="0.3">
      <c r="A29" s="133" t="s">
        <v>119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72"/>
    </row>
    <row r="30" spans="1:17" customFormat="1" ht="25.5" customHeight="1" x14ac:dyDescent="0.3">
      <c r="A30" s="133" t="s">
        <v>120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72"/>
    </row>
    <row r="31" spans="1:17" s="75" customFormat="1" ht="12" customHeight="1" x14ac:dyDescent="0.3">
      <c r="A31" s="73"/>
      <c r="B31" s="73"/>
      <c r="C31" s="73"/>
      <c r="D31" s="73"/>
      <c r="E31" s="74"/>
      <c r="F31" s="74"/>
      <c r="G31" s="69"/>
      <c r="H31" s="69"/>
      <c r="I31" s="69"/>
      <c r="J31" s="69"/>
      <c r="K31" s="69"/>
      <c r="L31" s="69"/>
      <c r="M31" s="69"/>
      <c r="N31" s="69"/>
      <c r="O31" s="69"/>
    </row>
    <row r="32" spans="1:17" customFormat="1" ht="25.2" customHeight="1" x14ac:dyDescent="0.3">
      <c r="A32" s="135" t="s">
        <v>121</v>
      </c>
      <c r="B32" s="135"/>
      <c r="C32" s="135"/>
      <c r="D32" s="135"/>
      <c r="E32" s="135"/>
      <c r="F32" s="135"/>
      <c r="G32" s="135"/>
      <c r="H32" s="135"/>
      <c r="I32" s="76"/>
      <c r="J32" s="76"/>
      <c r="K32" s="76"/>
      <c r="L32" s="76"/>
      <c r="M32" s="76"/>
      <c r="N32" s="76"/>
      <c r="O32" s="76"/>
    </row>
    <row r="33" spans="1:15" customFormat="1" ht="25.2" customHeight="1" x14ac:dyDescent="0.3">
      <c r="A33" s="136"/>
      <c r="B33" s="136"/>
      <c r="C33" s="136"/>
      <c r="D33" s="136"/>
      <c r="E33" s="136"/>
      <c r="F33" s="136"/>
      <c r="G33" s="136"/>
      <c r="H33" s="136"/>
      <c r="I33" s="76"/>
      <c r="J33" s="76"/>
      <c r="K33" s="76"/>
      <c r="L33" s="76"/>
      <c r="M33" s="76"/>
      <c r="N33" s="76"/>
      <c r="O33" s="76"/>
    </row>
    <row r="34" spans="1:15" customFormat="1" ht="19.95" customHeight="1" x14ac:dyDescent="0.3">
      <c r="A34" s="136" t="s">
        <v>122</v>
      </c>
      <c r="B34" s="136"/>
      <c r="C34" s="136"/>
      <c r="D34" s="136"/>
      <c r="E34" s="136"/>
      <c r="F34" s="136"/>
      <c r="G34" s="136"/>
      <c r="H34" s="136"/>
      <c r="I34" s="76"/>
      <c r="J34" s="76"/>
      <c r="K34" s="76"/>
      <c r="L34" s="76"/>
      <c r="M34" s="76"/>
      <c r="N34" s="76"/>
      <c r="O34" s="76"/>
    </row>
    <row r="35" spans="1:15" customFormat="1" ht="24" customHeight="1" x14ac:dyDescent="0.3">
      <c r="A35" s="136" t="s">
        <v>123</v>
      </c>
      <c r="B35" s="136"/>
      <c r="C35" s="136"/>
      <c r="D35" s="136"/>
      <c r="E35" s="136"/>
      <c r="F35" s="136"/>
      <c r="G35" s="136"/>
      <c r="H35" s="136"/>
      <c r="I35" s="76"/>
      <c r="J35" s="76"/>
      <c r="K35" s="76"/>
      <c r="L35" s="76"/>
      <c r="M35" s="76"/>
      <c r="N35" s="76"/>
      <c r="O35" s="76"/>
    </row>
    <row r="36" spans="1:15" customFormat="1" x14ac:dyDescent="0.3">
      <c r="A36" s="134" t="s">
        <v>124</v>
      </c>
      <c r="B36" s="134"/>
      <c r="C36" s="134"/>
      <c r="D36" s="134"/>
      <c r="E36" s="134"/>
      <c r="F36" s="134"/>
      <c r="G36" s="134"/>
      <c r="H36" s="134"/>
      <c r="I36" s="76"/>
      <c r="J36" s="76"/>
      <c r="K36" s="76"/>
      <c r="L36" s="76"/>
      <c r="M36" s="76"/>
      <c r="N36" s="76"/>
      <c r="O36" s="76"/>
    </row>
  </sheetData>
  <sheetProtection sheet="1" objects="1" scenarios="1" formatRows="0" selectLockedCells="1"/>
  <mergeCells count="31">
    <mergeCell ref="A36:H36"/>
    <mergeCell ref="A30:O30"/>
    <mergeCell ref="A32:H32"/>
    <mergeCell ref="A33:H33"/>
    <mergeCell ref="A34:H34"/>
    <mergeCell ref="A35:H35"/>
    <mergeCell ref="A25:L25"/>
    <mergeCell ref="A26:O26"/>
    <mergeCell ref="A27:O27"/>
    <mergeCell ref="A28:O28"/>
    <mergeCell ref="A29:O29"/>
    <mergeCell ref="A5:D5"/>
    <mergeCell ref="E5:P5"/>
    <mergeCell ref="A2:P2"/>
    <mergeCell ref="A3:D3"/>
    <mergeCell ref="E3:P3"/>
    <mergeCell ref="A4:D4"/>
    <mergeCell ref="E4:P4"/>
    <mergeCell ref="A7:P7"/>
    <mergeCell ref="A8:R8"/>
    <mergeCell ref="A10:Q10"/>
    <mergeCell ref="D11:E11"/>
    <mergeCell ref="D12:E12"/>
    <mergeCell ref="I19:J19"/>
    <mergeCell ref="I20:J20"/>
    <mergeCell ref="D13:E13"/>
    <mergeCell ref="D14:E14"/>
    <mergeCell ref="D15:E15"/>
    <mergeCell ref="D16:E16"/>
    <mergeCell ref="C18:F18"/>
    <mergeCell ref="I18:J18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5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CF73A-FE7A-4EA2-9A5C-E5F2AC482302}">
  <sheetPr>
    <tabColor rgb="FFFF0000"/>
    <pageSetUpPr fitToPage="1"/>
  </sheetPr>
  <dimension ref="A1:R35"/>
  <sheetViews>
    <sheetView topLeftCell="A6" zoomScale="90" zoomScaleNormal="90" workbookViewId="0">
      <selection activeCell="A31" sqref="A31:H31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2.4414062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4.88671875" style="2" customWidth="1"/>
    <col min="14" max="14" width="13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8"/>
      <c r="Q2" s="2"/>
    </row>
    <row r="3" spans="1:18" s="18" customFormat="1" ht="31.2" customHeight="1" x14ac:dyDescent="0.3">
      <c r="A3" s="113" t="s">
        <v>4</v>
      </c>
      <c r="B3" s="114"/>
      <c r="C3" s="114"/>
      <c r="D3" s="115"/>
      <c r="E3" s="109" t="s">
        <v>27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10"/>
      <c r="Q3" s="2"/>
    </row>
    <row r="4" spans="1:18" s="18" customFormat="1" ht="31.2" customHeight="1" x14ac:dyDescent="0.3">
      <c r="A4" s="119" t="s">
        <v>9</v>
      </c>
      <c r="B4" s="120"/>
      <c r="C4" s="120"/>
      <c r="D4" s="121"/>
      <c r="E4" s="109" t="s">
        <v>199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10"/>
      <c r="Q4" s="2"/>
    </row>
    <row r="5" spans="1:18" s="18" customFormat="1" ht="27" customHeight="1" thickBot="1" x14ac:dyDescent="0.35">
      <c r="A5" s="116" t="s">
        <v>5</v>
      </c>
      <c r="B5" s="117"/>
      <c r="C5" s="117"/>
      <c r="D5" s="118"/>
      <c r="E5" s="111" t="s">
        <v>6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2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81" t="s">
        <v>7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39"/>
    </row>
    <row r="8" spans="1:18" s="18" customFormat="1" ht="43.5" customHeight="1" x14ac:dyDescent="0.3">
      <c r="A8" s="81" t="s">
        <v>210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1:18" ht="17.25" customHeight="1" thickBot="1" x14ac:dyDescent="0.35">
      <c r="F9" s="1"/>
    </row>
    <row r="10" spans="1:18" ht="17.25" customHeight="1" thickBot="1" x14ac:dyDescent="0.4">
      <c r="A10" s="95" t="s">
        <v>198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7"/>
    </row>
    <row r="11" spans="1:18" ht="92.25" customHeight="1" x14ac:dyDescent="0.3">
      <c r="A11" s="43" t="s">
        <v>2</v>
      </c>
      <c r="B11" s="44" t="s">
        <v>3</v>
      </c>
      <c r="C11" s="45" t="s">
        <v>28</v>
      </c>
      <c r="D11" s="98" t="s">
        <v>29</v>
      </c>
      <c r="E11" s="99"/>
      <c r="F11" s="45" t="s">
        <v>15</v>
      </c>
      <c r="G11" s="46" t="s">
        <v>52</v>
      </c>
      <c r="H11" s="46" t="s">
        <v>16</v>
      </c>
      <c r="I11" s="46" t="s">
        <v>17</v>
      </c>
      <c r="J11" s="47" t="s">
        <v>23</v>
      </c>
      <c r="K11" s="47" t="s">
        <v>24</v>
      </c>
      <c r="L11" s="47" t="s">
        <v>18</v>
      </c>
      <c r="M11" s="48" t="s">
        <v>19</v>
      </c>
      <c r="N11" s="46" t="s">
        <v>11</v>
      </c>
      <c r="O11" s="46" t="s">
        <v>20</v>
      </c>
      <c r="P11" s="46" t="s">
        <v>21</v>
      </c>
      <c r="Q11" s="49" t="s">
        <v>14</v>
      </c>
    </row>
    <row r="12" spans="1:18" ht="30" customHeight="1" thickBot="1" x14ac:dyDescent="0.35">
      <c r="A12" s="25" t="s">
        <v>0</v>
      </c>
      <c r="B12" s="30">
        <v>23911</v>
      </c>
      <c r="C12" s="31" t="s">
        <v>54</v>
      </c>
      <c r="D12" s="102" t="s">
        <v>204</v>
      </c>
      <c r="E12" s="103" t="s">
        <v>60</v>
      </c>
      <c r="F12" s="33" t="s">
        <v>13</v>
      </c>
      <c r="G12" s="14">
        <v>6500</v>
      </c>
      <c r="H12" s="32"/>
      <c r="I12" s="16"/>
      <c r="J12" s="17">
        <f t="shared" ref="J12" si="0">H12*(I12+1)</f>
        <v>0</v>
      </c>
      <c r="K12" s="28">
        <f t="shared" ref="K12" si="1">G12*H12</f>
        <v>0</v>
      </c>
      <c r="L12" s="17">
        <f t="shared" ref="L12" si="2">G12*J12</f>
        <v>0</v>
      </c>
      <c r="M12" s="41"/>
      <c r="N12" s="15"/>
      <c r="O12" s="15"/>
      <c r="P12" s="15"/>
      <c r="Q12" s="54"/>
    </row>
    <row r="13" spans="1:18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3" customFormat="1" ht="39" customHeight="1" thickBot="1" x14ac:dyDescent="0.35">
      <c r="A14" s="34"/>
      <c r="B14" s="34"/>
      <c r="C14" s="104" t="s">
        <v>190</v>
      </c>
      <c r="D14" s="105"/>
      <c r="E14" s="105"/>
      <c r="F14" s="105"/>
      <c r="G14" s="78" t="s">
        <v>180</v>
      </c>
      <c r="H14" s="79"/>
      <c r="I14" s="122">
        <f>SUM(K12)</f>
        <v>0</v>
      </c>
      <c r="J14" s="123"/>
      <c r="K14" s="34"/>
      <c r="L14" s="34"/>
      <c r="M14" s="34"/>
      <c r="N14" s="34"/>
      <c r="O14" s="34"/>
      <c r="P14" s="34"/>
      <c r="Q14" s="50"/>
    </row>
    <row r="15" spans="1:18" s="3" customFormat="1" ht="15.6" x14ac:dyDescent="0.3">
      <c r="A15" s="34"/>
      <c r="B15" s="34"/>
      <c r="C15" s="34"/>
      <c r="D15" s="34"/>
      <c r="E15" s="34"/>
      <c r="F15" s="34"/>
      <c r="G15" s="35" t="s">
        <v>10</v>
      </c>
      <c r="H15" s="36"/>
      <c r="I15" s="124">
        <f>I16-I14</f>
        <v>0</v>
      </c>
      <c r="J15" s="125"/>
      <c r="K15" s="34"/>
      <c r="L15" s="34"/>
      <c r="M15" s="34"/>
      <c r="N15" s="34"/>
      <c r="O15" s="34"/>
      <c r="P15" s="34"/>
      <c r="Q15" s="51"/>
    </row>
    <row r="16" spans="1:18" ht="16.2" thickBot="1" x14ac:dyDescent="0.35">
      <c r="A16" s="34"/>
      <c r="B16" s="34"/>
      <c r="C16" s="34"/>
      <c r="D16" s="34"/>
      <c r="E16" s="34"/>
      <c r="F16" s="34"/>
      <c r="G16" s="37" t="s">
        <v>181</v>
      </c>
      <c r="H16" s="38"/>
      <c r="I16" s="126">
        <f>SUM(L12)</f>
        <v>0</v>
      </c>
      <c r="J16" s="127"/>
      <c r="K16" s="34"/>
      <c r="L16" s="34"/>
      <c r="M16" s="34"/>
      <c r="N16" s="34"/>
      <c r="O16" s="34"/>
      <c r="P16" s="34"/>
      <c r="Q16" s="51"/>
    </row>
    <row r="17" spans="1:17" ht="24" customHeight="1" x14ac:dyDescent="0.3">
      <c r="A17" s="4"/>
      <c r="B17" s="4"/>
      <c r="C17" s="4"/>
      <c r="D17" s="4"/>
      <c r="E17" s="34"/>
      <c r="F17" s="34"/>
      <c r="G17" s="11"/>
      <c r="H17" s="11"/>
      <c r="I17" s="11"/>
      <c r="J17" s="11"/>
      <c r="K17" s="34"/>
      <c r="L17" s="34"/>
      <c r="M17" s="34"/>
      <c r="N17" s="34"/>
      <c r="O17" s="34"/>
      <c r="P17" s="34"/>
      <c r="Q17" s="34"/>
    </row>
    <row r="18" spans="1:17" ht="24" customHeight="1" x14ac:dyDescent="0.3">
      <c r="A18" s="4"/>
      <c r="B18" s="4"/>
      <c r="C18" s="53"/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ht="24" customHeight="1" x14ac:dyDescent="0.3">
      <c r="A19" s="4"/>
      <c r="B19" s="4"/>
      <c r="C19" s="53"/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24" customHeight="1" x14ac:dyDescent="0.3">
      <c r="A20" s="4"/>
      <c r="B20" s="4"/>
      <c r="C20" s="53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4" spans="1:17" customFormat="1" ht="27" customHeight="1" thickBot="1" x14ac:dyDescent="0.35">
      <c r="A24" s="128" t="s">
        <v>115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30"/>
      <c r="M24" s="69"/>
      <c r="N24" s="69"/>
      <c r="O24" s="69"/>
      <c r="P24" s="70"/>
    </row>
    <row r="25" spans="1:17" customFormat="1" ht="25.5" customHeight="1" x14ac:dyDescent="0.3">
      <c r="A25" s="131" t="s">
        <v>116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2"/>
      <c r="N25" s="132"/>
      <c r="O25" s="132"/>
      <c r="P25" s="71"/>
    </row>
    <row r="26" spans="1:17" customFormat="1" ht="25.5" customHeight="1" x14ac:dyDescent="0.3">
      <c r="A26" s="132" t="s">
        <v>117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71"/>
    </row>
    <row r="27" spans="1:17" customFormat="1" ht="25.5" customHeight="1" x14ac:dyDescent="0.3">
      <c r="A27" s="133" t="s">
        <v>118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72"/>
    </row>
    <row r="28" spans="1:17" customFormat="1" ht="25.5" customHeight="1" x14ac:dyDescent="0.3">
      <c r="A28" s="133" t="s">
        <v>119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72"/>
    </row>
    <row r="29" spans="1:17" customFormat="1" ht="25.5" customHeight="1" x14ac:dyDescent="0.3">
      <c r="A29" s="133" t="s">
        <v>120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72"/>
    </row>
    <row r="30" spans="1:17" s="75" customFormat="1" ht="12" customHeight="1" x14ac:dyDescent="0.3">
      <c r="A30" s="73"/>
      <c r="B30" s="73"/>
      <c r="C30" s="73"/>
      <c r="D30" s="73"/>
      <c r="E30" s="74"/>
      <c r="F30" s="74"/>
      <c r="G30" s="69"/>
      <c r="H30" s="69"/>
      <c r="I30" s="69"/>
      <c r="J30" s="69"/>
      <c r="K30" s="69"/>
      <c r="L30" s="69"/>
      <c r="M30" s="69"/>
      <c r="N30" s="69"/>
      <c r="O30" s="69"/>
    </row>
    <row r="31" spans="1:17" customFormat="1" ht="25.2" customHeight="1" x14ac:dyDescent="0.3">
      <c r="A31" s="135" t="s">
        <v>121</v>
      </c>
      <c r="B31" s="135"/>
      <c r="C31" s="135"/>
      <c r="D31" s="135"/>
      <c r="E31" s="135"/>
      <c r="F31" s="135"/>
      <c r="G31" s="135"/>
      <c r="H31" s="135"/>
      <c r="I31" s="76"/>
      <c r="J31" s="76"/>
      <c r="K31" s="76"/>
      <c r="L31" s="76"/>
      <c r="M31" s="76"/>
      <c r="N31" s="76"/>
      <c r="O31" s="76"/>
    </row>
    <row r="32" spans="1:17" customFormat="1" ht="25.2" customHeight="1" x14ac:dyDescent="0.3">
      <c r="A32" s="136"/>
      <c r="B32" s="136"/>
      <c r="C32" s="136"/>
      <c r="D32" s="136"/>
      <c r="E32" s="136"/>
      <c r="F32" s="136"/>
      <c r="G32" s="136"/>
      <c r="H32" s="136"/>
      <c r="I32" s="76"/>
      <c r="J32" s="76"/>
      <c r="K32" s="76"/>
      <c r="L32" s="76"/>
      <c r="M32" s="76"/>
      <c r="N32" s="76"/>
      <c r="O32" s="76"/>
    </row>
    <row r="33" spans="1:15" customFormat="1" ht="19.95" customHeight="1" x14ac:dyDescent="0.3">
      <c r="A33" s="136" t="s">
        <v>122</v>
      </c>
      <c r="B33" s="136"/>
      <c r="C33" s="136"/>
      <c r="D33" s="136"/>
      <c r="E33" s="136"/>
      <c r="F33" s="136"/>
      <c r="G33" s="136"/>
      <c r="H33" s="136"/>
      <c r="I33" s="76"/>
      <c r="J33" s="76"/>
      <c r="K33" s="76"/>
      <c r="L33" s="76"/>
      <c r="M33" s="76"/>
      <c r="N33" s="76"/>
      <c r="O33" s="76"/>
    </row>
    <row r="34" spans="1:15" customFormat="1" ht="24" customHeight="1" x14ac:dyDescent="0.3">
      <c r="A34" s="136" t="s">
        <v>123</v>
      </c>
      <c r="B34" s="136"/>
      <c r="C34" s="136"/>
      <c r="D34" s="136"/>
      <c r="E34" s="136"/>
      <c r="F34" s="136"/>
      <c r="G34" s="136"/>
      <c r="H34" s="136"/>
      <c r="I34" s="76"/>
      <c r="J34" s="76"/>
      <c r="K34" s="76"/>
      <c r="L34" s="76"/>
      <c r="M34" s="76"/>
      <c r="N34" s="76"/>
      <c r="O34" s="76"/>
    </row>
    <row r="35" spans="1:15" customFormat="1" x14ac:dyDescent="0.3">
      <c r="A35" s="134" t="s">
        <v>124</v>
      </c>
      <c r="B35" s="134"/>
      <c r="C35" s="134"/>
      <c r="D35" s="134"/>
      <c r="E35" s="134"/>
      <c r="F35" s="134"/>
      <c r="G35" s="134"/>
      <c r="H35" s="134"/>
      <c r="I35" s="76"/>
      <c r="J35" s="76"/>
      <c r="K35" s="76"/>
      <c r="L35" s="76"/>
      <c r="M35" s="76"/>
      <c r="N35" s="76"/>
      <c r="O35" s="76"/>
    </row>
  </sheetData>
  <sheetProtection sheet="1" objects="1" scenarios="1" formatRows="0" insertRows="0" selectLockedCells="1"/>
  <mergeCells count="27">
    <mergeCell ref="A35:H35"/>
    <mergeCell ref="A29:O29"/>
    <mergeCell ref="A31:H31"/>
    <mergeCell ref="A32:H32"/>
    <mergeCell ref="A33:H33"/>
    <mergeCell ref="A34:H34"/>
    <mergeCell ref="A24:L24"/>
    <mergeCell ref="A25:O25"/>
    <mergeCell ref="A26:O26"/>
    <mergeCell ref="A27:O27"/>
    <mergeCell ref="A28:O28"/>
    <mergeCell ref="I15:J15"/>
    <mergeCell ref="I16:J16"/>
    <mergeCell ref="A5:D5"/>
    <mergeCell ref="E5:P5"/>
    <mergeCell ref="A2:P2"/>
    <mergeCell ref="A3:D3"/>
    <mergeCell ref="E3:P3"/>
    <mergeCell ref="A4:D4"/>
    <mergeCell ref="E4:P4"/>
    <mergeCell ref="D12:E12"/>
    <mergeCell ref="A7:P7"/>
    <mergeCell ref="A8:R8"/>
    <mergeCell ref="A10:Q10"/>
    <mergeCell ref="D11:E11"/>
    <mergeCell ref="C14:F14"/>
    <mergeCell ref="I14:J1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5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171F9-2E45-4708-8383-7DEA8E1812A0}">
  <sheetPr>
    <tabColor rgb="FFFF0000"/>
    <pageSetUpPr fitToPage="1"/>
  </sheetPr>
  <dimension ref="A1:R33"/>
  <sheetViews>
    <sheetView tabSelected="1" topLeftCell="A13" zoomScale="90" zoomScaleNormal="90" workbookViewId="0">
      <selection activeCell="A29" sqref="A29:H29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2.4414062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4.88671875" style="2" customWidth="1"/>
    <col min="14" max="14" width="13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06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8"/>
      <c r="Q2" s="2"/>
    </row>
    <row r="3" spans="1:18" s="18" customFormat="1" ht="31.2" customHeight="1" x14ac:dyDescent="0.3">
      <c r="A3" s="113" t="s">
        <v>4</v>
      </c>
      <c r="B3" s="114"/>
      <c r="C3" s="114"/>
      <c r="D3" s="115"/>
      <c r="E3" s="109" t="s">
        <v>27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10"/>
      <c r="Q3" s="2"/>
    </row>
    <row r="4" spans="1:18" s="18" customFormat="1" ht="31.2" customHeight="1" x14ac:dyDescent="0.3">
      <c r="A4" s="119" t="s">
        <v>9</v>
      </c>
      <c r="B4" s="120"/>
      <c r="C4" s="120"/>
      <c r="D4" s="121"/>
      <c r="E4" s="109" t="s">
        <v>175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10"/>
      <c r="Q4" s="2"/>
    </row>
    <row r="5" spans="1:18" s="18" customFormat="1" ht="27" customHeight="1" thickBot="1" x14ac:dyDescent="0.35">
      <c r="A5" s="116" t="s">
        <v>5</v>
      </c>
      <c r="B5" s="117"/>
      <c r="C5" s="117"/>
      <c r="D5" s="118"/>
      <c r="E5" s="111" t="s">
        <v>6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2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81" t="s">
        <v>7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39"/>
      <c r="R7" s="80"/>
    </row>
    <row r="8" spans="1:18" s="18" customFormat="1" ht="43.5" customHeight="1" x14ac:dyDescent="0.3">
      <c r="A8" s="81" t="s">
        <v>209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1:18" ht="17.25" customHeight="1" thickBot="1" x14ac:dyDescent="0.35">
      <c r="F9" s="1"/>
    </row>
    <row r="10" spans="1:18" ht="17.25" customHeight="1" thickBot="1" x14ac:dyDescent="0.4">
      <c r="A10" s="95" t="s">
        <v>200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7"/>
    </row>
    <row r="11" spans="1:18" ht="92.25" customHeight="1" x14ac:dyDescent="0.3">
      <c r="A11" s="43" t="s">
        <v>2</v>
      </c>
      <c r="B11" s="44" t="s">
        <v>3</v>
      </c>
      <c r="C11" s="45" t="s">
        <v>28</v>
      </c>
      <c r="D11" s="98" t="s">
        <v>29</v>
      </c>
      <c r="E11" s="99"/>
      <c r="F11" s="45" t="s">
        <v>15</v>
      </c>
      <c r="G11" s="46" t="s">
        <v>52</v>
      </c>
      <c r="H11" s="46" t="s">
        <v>16</v>
      </c>
      <c r="I11" s="46" t="s">
        <v>17</v>
      </c>
      <c r="J11" s="47" t="s">
        <v>23</v>
      </c>
      <c r="K11" s="47" t="s">
        <v>24</v>
      </c>
      <c r="L11" s="47" t="s">
        <v>18</v>
      </c>
      <c r="M11" s="48" t="s">
        <v>19</v>
      </c>
      <c r="N11" s="46" t="s">
        <v>11</v>
      </c>
      <c r="O11" s="46" t="s">
        <v>20</v>
      </c>
      <c r="P11" s="46" t="s">
        <v>21</v>
      </c>
      <c r="Q11" s="49" t="s">
        <v>14</v>
      </c>
    </row>
    <row r="12" spans="1:18" ht="37.5" customHeight="1" thickBot="1" x14ac:dyDescent="0.35">
      <c r="A12" s="25" t="s">
        <v>0</v>
      </c>
      <c r="B12" s="33" t="s">
        <v>104</v>
      </c>
      <c r="C12" s="31" t="s">
        <v>53</v>
      </c>
      <c r="D12" s="102" t="s">
        <v>173</v>
      </c>
      <c r="E12" s="103" t="s">
        <v>55</v>
      </c>
      <c r="F12" s="33" t="s">
        <v>13</v>
      </c>
      <c r="G12" s="65">
        <v>884</v>
      </c>
      <c r="H12" s="32"/>
      <c r="I12" s="16"/>
      <c r="J12" s="17">
        <f t="shared" ref="J12" si="0">H12*(I12+1)</f>
        <v>0</v>
      </c>
      <c r="K12" s="28">
        <f>G12*H12</f>
        <v>0</v>
      </c>
      <c r="L12" s="17">
        <f>G12*J12</f>
        <v>0</v>
      </c>
      <c r="M12" s="41"/>
      <c r="N12" s="15"/>
      <c r="O12" s="15"/>
      <c r="P12" s="15"/>
      <c r="Q12" s="54"/>
    </row>
    <row r="13" spans="1:18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3" customFormat="1" ht="39" customHeight="1" thickBot="1" x14ac:dyDescent="0.35">
      <c r="A14" s="34"/>
      <c r="B14" s="34"/>
      <c r="C14" s="104" t="s">
        <v>191</v>
      </c>
      <c r="D14" s="105"/>
      <c r="E14" s="105"/>
      <c r="F14" s="105"/>
      <c r="G14" s="78" t="s">
        <v>180</v>
      </c>
      <c r="H14" s="79"/>
      <c r="I14" s="122">
        <f>SUM(K12)</f>
        <v>0</v>
      </c>
      <c r="J14" s="123"/>
      <c r="K14" s="34"/>
      <c r="L14" s="34"/>
      <c r="M14" s="34"/>
      <c r="N14" s="34"/>
      <c r="O14" s="34"/>
      <c r="P14" s="34"/>
      <c r="Q14" s="50"/>
    </row>
    <row r="15" spans="1:18" s="3" customFormat="1" ht="15.6" x14ac:dyDescent="0.3">
      <c r="A15" s="34"/>
      <c r="B15" s="34"/>
      <c r="C15" s="34"/>
      <c r="D15" s="34"/>
      <c r="E15" s="34"/>
      <c r="F15" s="34"/>
      <c r="G15" s="35" t="s">
        <v>10</v>
      </c>
      <c r="H15" s="36"/>
      <c r="I15" s="124">
        <f>I16-I14</f>
        <v>0</v>
      </c>
      <c r="J15" s="125"/>
      <c r="K15" s="34"/>
      <c r="L15" s="34"/>
      <c r="M15" s="34"/>
      <c r="N15" s="34"/>
      <c r="O15" s="34"/>
      <c r="P15" s="34"/>
      <c r="Q15" s="51"/>
    </row>
    <row r="16" spans="1:18" ht="16.2" thickBot="1" x14ac:dyDescent="0.35">
      <c r="A16" s="34"/>
      <c r="B16" s="34"/>
      <c r="C16" s="34"/>
      <c r="D16" s="34"/>
      <c r="E16" s="34"/>
      <c r="F16" s="34"/>
      <c r="G16" s="37" t="s">
        <v>181</v>
      </c>
      <c r="H16" s="38"/>
      <c r="I16" s="126">
        <f>SUM(L12)</f>
        <v>0</v>
      </c>
      <c r="J16" s="127"/>
      <c r="K16" s="34"/>
      <c r="L16" s="34"/>
      <c r="M16" s="34"/>
      <c r="N16" s="34"/>
      <c r="O16" s="34"/>
      <c r="P16" s="34"/>
      <c r="Q16" s="51"/>
    </row>
    <row r="17" spans="1:17" ht="24" customHeight="1" x14ac:dyDescent="0.3">
      <c r="A17" s="4"/>
      <c r="B17" s="4"/>
      <c r="C17" s="4"/>
      <c r="D17" s="4"/>
      <c r="E17" s="34"/>
      <c r="F17" s="34"/>
      <c r="G17" s="11"/>
      <c r="H17" s="11"/>
      <c r="I17" s="11"/>
      <c r="J17" s="11"/>
      <c r="K17" s="34"/>
      <c r="L17" s="34"/>
      <c r="M17" s="34"/>
      <c r="N17" s="34"/>
      <c r="O17" s="34"/>
      <c r="P17" s="34"/>
      <c r="Q17" s="34"/>
    </row>
    <row r="18" spans="1:17" ht="24" customHeight="1" x14ac:dyDescent="0.3">
      <c r="A18" s="4"/>
      <c r="B18" s="4"/>
      <c r="C18" s="53"/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22" spans="1:17" customFormat="1" ht="27" customHeight="1" thickBot="1" x14ac:dyDescent="0.35">
      <c r="A22" s="128" t="s">
        <v>115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30"/>
      <c r="M22" s="69"/>
      <c r="N22" s="69"/>
      <c r="O22" s="69"/>
      <c r="P22" s="70"/>
    </row>
    <row r="23" spans="1:17" customFormat="1" ht="25.5" customHeight="1" x14ac:dyDescent="0.3">
      <c r="A23" s="131" t="s">
        <v>116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2"/>
      <c r="N23" s="132"/>
      <c r="O23" s="132"/>
      <c r="P23" s="71"/>
    </row>
    <row r="24" spans="1:17" customFormat="1" ht="25.5" customHeight="1" x14ac:dyDescent="0.3">
      <c r="A24" s="132" t="s">
        <v>117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71"/>
    </row>
    <row r="25" spans="1:17" customFormat="1" ht="25.5" customHeight="1" x14ac:dyDescent="0.3">
      <c r="A25" s="133" t="s">
        <v>118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72"/>
    </row>
    <row r="26" spans="1:17" customFormat="1" ht="25.5" customHeight="1" x14ac:dyDescent="0.3">
      <c r="A26" s="133" t="s">
        <v>119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72"/>
    </row>
    <row r="27" spans="1:17" customFormat="1" ht="25.5" customHeight="1" x14ac:dyDescent="0.3">
      <c r="A27" s="133" t="s">
        <v>120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72"/>
    </row>
    <row r="28" spans="1:17" s="75" customFormat="1" ht="12" customHeight="1" x14ac:dyDescent="0.3">
      <c r="A28" s="73"/>
      <c r="B28" s="73"/>
      <c r="C28" s="73"/>
      <c r="D28" s="73"/>
      <c r="E28" s="74"/>
      <c r="F28" s="74"/>
      <c r="G28" s="69"/>
      <c r="H28" s="69"/>
      <c r="I28" s="69"/>
      <c r="J28" s="69"/>
      <c r="K28" s="69"/>
      <c r="L28" s="69"/>
      <c r="M28" s="69"/>
      <c r="N28" s="69"/>
      <c r="O28" s="69"/>
    </row>
    <row r="29" spans="1:17" customFormat="1" ht="25.2" customHeight="1" x14ac:dyDescent="0.3">
      <c r="A29" s="135" t="s">
        <v>121</v>
      </c>
      <c r="B29" s="135"/>
      <c r="C29" s="135"/>
      <c r="D29" s="135"/>
      <c r="E29" s="135"/>
      <c r="F29" s="135"/>
      <c r="G29" s="135"/>
      <c r="H29" s="135"/>
      <c r="I29" s="76"/>
      <c r="J29" s="76"/>
      <c r="K29" s="76"/>
      <c r="L29" s="76"/>
      <c r="M29" s="76"/>
      <c r="N29" s="76"/>
      <c r="O29" s="76"/>
    </row>
    <row r="30" spans="1:17" customFormat="1" ht="25.2" customHeight="1" x14ac:dyDescent="0.3">
      <c r="A30" s="136"/>
      <c r="B30" s="136"/>
      <c r="C30" s="136"/>
      <c r="D30" s="136"/>
      <c r="E30" s="136"/>
      <c r="F30" s="136"/>
      <c r="G30" s="136"/>
      <c r="H30" s="136"/>
      <c r="I30" s="76"/>
      <c r="J30" s="76"/>
      <c r="K30" s="76"/>
      <c r="L30" s="76"/>
      <c r="M30" s="76"/>
      <c r="N30" s="76"/>
      <c r="O30" s="76"/>
    </row>
    <row r="31" spans="1:17" customFormat="1" ht="19.95" customHeight="1" x14ac:dyDescent="0.3">
      <c r="A31" s="136" t="s">
        <v>122</v>
      </c>
      <c r="B31" s="136"/>
      <c r="C31" s="136"/>
      <c r="D31" s="136"/>
      <c r="E31" s="136"/>
      <c r="F31" s="136"/>
      <c r="G31" s="136"/>
      <c r="H31" s="136"/>
      <c r="I31" s="76"/>
      <c r="J31" s="76"/>
      <c r="K31" s="76"/>
      <c r="L31" s="76"/>
      <c r="M31" s="76"/>
      <c r="N31" s="76"/>
      <c r="O31" s="76"/>
    </row>
    <row r="32" spans="1:17" customFormat="1" ht="24" customHeight="1" x14ac:dyDescent="0.3">
      <c r="A32" s="136" t="s">
        <v>123</v>
      </c>
      <c r="B32" s="136"/>
      <c r="C32" s="136"/>
      <c r="D32" s="136"/>
      <c r="E32" s="136"/>
      <c r="F32" s="136"/>
      <c r="G32" s="136"/>
      <c r="H32" s="136"/>
      <c r="I32" s="76"/>
      <c r="J32" s="76"/>
      <c r="K32" s="76"/>
      <c r="L32" s="76"/>
      <c r="M32" s="76"/>
      <c r="N32" s="76"/>
      <c r="O32" s="76"/>
    </row>
    <row r="33" spans="1:15" customFormat="1" x14ac:dyDescent="0.3">
      <c r="A33" s="134" t="s">
        <v>124</v>
      </c>
      <c r="B33" s="134"/>
      <c r="C33" s="134"/>
      <c r="D33" s="134"/>
      <c r="E33" s="134"/>
      <c r="F33" s="134"/>
      <c r="G33" s="134"/>
      <c r="H33" s="134"/>
      <c r="I33" s="76"/>
      <c r="J33" s="76"/>
      <c r="K33" s="76"/>
      <c r="L33" s="76"/>
      <c r="M33" s="76"/>
      <c r="N33" s="76"/>
      <c r="O33" s="76"/>
    </row>
  </sheetData>
  <sheetProtection sheet="1" objects="1" scenarios="1" formatRows="0" selectLockedCells="1"/>
  <mergeCells count="27">
    <mergeCell ref="A33:H33"/>
    <mergeCell ref="A27:O27"/>
    <mergeCell ref="A29:H29"/>
    <mergeCell ref="A30:H30"/>
    <mergeCell ref="A31:H31"/>
    <mergeCell ref="A32:H32"/>
    <mergeCell ref="A22:L22"/>
    <mergeCell ref="A23:O23"/>
    <mergeCell ref="A24:O24"/>
    <mergeCell ref="A25:O25"/>
    <mergeCell ref="A26:O26"/>
    <mergeCell ref="I15:J15"/>
    <mergeCell ref="I16:J16"/>
    <mergeCell ref="A5:D5"/>
    <mergeCell ref="E5:P5"/>
    <mergeCell ref="A2:P2"/>
    <mergeCell ref="A3:D3"/>
    <mergeCell ref="E3:P3"/>
    <mergeCell ref="A4:D4"/>
    <mergeCell ref="E4:P4"/>
    <mergeCell ref="A7:P7"/>
    <mergeCell ref="A8:R8"/>
    <mergeCell ref="A10:Q10"/>
    <mergeCell ref="D11:E11"/>
    <mergeCell ref="D12:E12"/>
    <mergeCell ref="C14:F14"/>
    <mergeCell ref="I14:J1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5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část 1_Papír na vyš. lůžka </vt:lpstr>
      <vt:lpstr>část 2_Netkané textilie</vt:lpstr>
      <vt:lpstr>část 3_Žínky mycí jednorázové</vt:lpstr>
      <vt:lpstr>část 4_Bryndáky</vt:lpstr>
      <vt:lpstr>část 5_Zdravotní kosmetika</vt:lpstr>
      <vt:lpstr>část 6_ Ubrousky vlhčené</vt:lpstr>
      <vt:lpstr>část 7_ Tyčinky na výtěr</vt:lpstr>
      <vt:lpstr>část 8_Lůžkoviny jednorázové</vt:lpstr>
      <vt:lpstr>část 9_Povlaky na lůžko plast.</vt:lpstr>
      <vt:lpstr>část 10_Podložky ložní PVC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Čintalová Lenka</dc:creator>
  <cp:lastModifiedBy>Kristýna Heralová</cp:lastModifiedBy>
  <cp:lastPrinted>2023-10-02T11:34:26Z</cp:lastPrinted>
  <dcterms:created xsi:type="dcterms:W3CDTF">2015-06-10T10:34:03Z</dcterms:created>
  <dcterms:modified xsi:type="dcterms:W3CDTF">2023-10-04T13:00:00Z</dcterms:modified>
</cp:coreProperties>
</file>