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VISO " sheetId="1" r:id="rId1"/>
  </sheets>
  <definedNames/>
  <calcPr fullCalcOnLoad="1"/>
</workbook>
</file>

<file path=xl/sharedStrings.xml><?xml version="1.0" encoding="utf-8"?>
<sst xmlns="http://schemas.openxmlformats.org/spreadsheetml/2006/main" count="53" uniqueCount="32">
  <si>
    <t>DPH 21%</t>
  </si>
  <si>
    <t>Celkem bez DPH</t>
  </si>
  <si>
    <t>Celkem s DPH</t>
  </si>
  <si>
    <t>Kč</t>
  </si>
  <si>
    <t>Popis činnosti</t>
  </si>
  <si>
    <t>hod.</t>
  </si>
  <si>
    <t>rozsah</t>
  </si>
  <si>
    <t>jedn.</t>
  </si>
  <si>
    <t>Cena jednoho zásahu</t>
  </si>
  <si>
    <t>cena/jedn.</t>
  </si>
  <si>
    <t>Cena paušální za rok</t>
  </si>
  <si>
    <t>vč. přepravních nákladů</t>
  </si>
  <si>
    <t>Předpokládaný rozsah</t>
  </si>
  <si>
    <t>Roční cena za zásahy</t>
  </si>
  <si>
    <t>6 servisních zásahů ročně</t>
  </si>
  <si>
    <t>Cena jednoho zásahu uvedena včetně nákladů na dopravu, času stráveného na cestě a vlastní práce při servisním zásahu na místě poruchy.</t>
  </si>
  <si>
    <t>Paušální roční cena za servisní služby</t>
  </si>
  <si>
    <t xml:space="preserve">Modelový příklad jednoho zásahu o časové náročnosti 8 hodin, provedený jedním pracovníkem. </t>
  </si>
  <si>
    <t>Stanovení ceny zásahů :</t>
  </si>
  <si>
    <t>Stanovení paušální ceny :</t>
  </si>
  <si>
    <t>Celková cena za servisní služby</t>
  </si>
  <si>
    <t>Stanovení celkové ceny za období trvání smlouvy:</t>
  </si>
  <si>
    <t xml:space="preserve">     cena 1 zásahu/2 technici</t>
  </si>
  <si>
    <t>Paušální cena za čtyři roky</t>
  </si>
  <si>
    <t>Hodinová zúčtovací sazba 1 technik</t>
  </si>
  <si>
    <t>Čas strávený na cestě</t>
  </si>
  <si>
    <t>Cestovné</t>
  </si>
  <si>
    <t>Poskytování servisních služeb na zařízení VoG Nymburk - stanovení nabídkové ceny</t>
  </si>
  <si>
    <t>Jedná se o maximální hodinovou zúčtovací sazbu jednoho zásahu/1 technik.</t>
  </si>
  <si>
    <t>Cena za servisní zásahy za čtyři roky</t>
  </si>
  <si>
    <t>km</t>
  </si>
  <si>
    <t>Příloha č. 3: položkový rozpočet pro 4 leté období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</si>
</sst>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00\ &quot;Kč&quot;_-;\-* #,##0.000\ &quot;Kč&quot;_-;_-* &quot;-&quot;???\ &quot;Kč&quot;_-;_-@_-"/>
    <numFmt numFmtId="167" formatCode="#,##0\ &quot;Kč&quot;"/>
    <numFmt numFmtId="168" formatCode="[$-405]dddd\ d\.\ mmmm\ yyyy"/>
    <numFmt numFmtId="169" formatCode="#,##0.00\ &quot;Kč&quot;"/>
  </numFmts>
  <fonts count="45"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 CE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23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21" fillId="0" borderId="15" xfId="0" applyFont="1" applyBorder="1" applyAlignment="1">
      <alignment/>
    </xf>
    <xf numFmtId="0" fontId="24" fillId="0" borderId="16" xfId="0" applyFont="1" applyBorder="1" applyAlignment="1">
      <alignment horizontal="center" vertical="top"/>
    </xf>
    <xf numFmtId="0" fontId="21" fillId="0" borderId="17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23" fillId="33" borderId="12" xfId="0" applyFont="1" applyFill="1" applyBorder="1" applyAlignment="1">
      <alignment/>
    </xf>
    <xf numFmtId="0" fontId="21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 vertical="center"/>
    </xf>
    <xf numFmtId="0" fontId="21" fillId="0" borderId="22" xfId="0" applyFont="1" applyBorder="1" applyAlignment="1">
      <alignment horizontal="center" vertical="top"/>
    </xf>
    <xf numFmtId="0" fontId="0" fillId="0" borderId="23" xfId="0" applyBorder="1" applyAlignment="1">
      <alignment vertical="center"/>
    </xf>
    <xf numFmtId="0" fontId="0" fillId="0" borderId="0" xfId="0" applyFill="1" applyBorder="1" applyAlignment="1">
      <alignment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/>
    </xf>
    <xf numFmtId="0" fontId="5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25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25" fillId="0" borderId="0" xfId="0" applyNumberFormat="1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 wrapText="1"/>
    </xf>
    <xf numFmtId="0" fontId="0" fillId="0" borderId="31" xfId="0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9" fontId="2" fillId="34" borderId="33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9" fontId="2" fillId="34" borderId="1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69" fontId="2" fillId="34" borderId="3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169" fontId="25" fillId="0" borderId="39" xfId="0" applyNumberFormat="1" applyFont="1" applyFill="1" applyBorder="1" applyAlignment="1">
      <alignment horizontal="center" vertical="center"/>
    </xf>
    <xf numFmtId="169" fontId="25" fillId="0" borderId="40" xfId="0" applyNumberFormat="1" applyFont="1" applyFill="1" applyBorder="1" applyAlignment="1">
      <alignment horizontal="center" vertical="center"/>
    </xf>
    <xf numFmtId="169" fontId="25" fillId="0" borderId="0" xfId="0" applyNumberFormat="1" applyFont="1" applyFill="1" applyBorder="1" applyAlignment="1">
      <alignment horizontal="center" vertical="center"/>
    </xf>
    <xf numFmtId="169" fontId="25" fillId="0" borderId="41" xfId="0" applyNumberFormat="1" applyFont="1" applyFill="1" applyBorder="1" applyAlignment="1">
      <alignment horizontal="center" vertical="center"/>
    </xf>
    <xf numFmtId="169" fontId="25" fillId="0" borderId="21" xfId="0" applyNumberFormat="1" applyFont="1" applyFill="1" applyBorder="1" applyAlignment="1">
      <alignment horizontal="center" vertical="center"/>
    </xf>
    <xf numFmtId="169" fontId="25" fillId="0" borderId="42" xfId="0" applyNumberFormat="1" applyFont="1" applyFill="1" applyBorder="1" applyAlignment="1">
      <alignment horizontal="center" vertical="center"/>
    </xf>
    <xf numFmtId="169" fontId="0" fillId="0" borderId="43" xfId="0" applyNumberFormat="1" applyBorder="1" applyAlignment="1">
      <alignment horizontal="center" vertical="center"/>
    </xf>
    <xf numFmtId="169" fontId="0" fillId="0" borderId="44" xfId="0" applyNumberFormat="1" applyBorder="1" applyAlignment="1">
      <alignment horizontal="center" vertical="center"/>
    </xf>
    <xf numFmtId="169" fontId="0" fillId="0" borderId="45" xfId="0" applyNumberFormat="1" applyBorder="1" applyAlignment="1">
      <alignment vertical="center"/>
    </xf>
    <xf numFmtId="0" fontId="21" fillId="0" borderId="46" xfId="0" applyFont="1" applyBorder="1" applyAlignment="1">
      <alignment horizontal="center" vertical="top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169" fontId="25" fillId="33" borderId="32" xfId="0" applyNumberFormat="1" applyFont="1" applyFill="1" applyBorder="1" applyAlignment="1">
      <alignment horizontal="center" vertical="center"/>
    </xf>
    <xf numFmtId="169" fontId="25" fillId="33" borderId="51" xfId="0" applyNumberFormat="1" applyFont="1" applyFill="1" applyBorder="1" applyAlignment="1">
      <alignment horizontal="center" vertical="center"/>
    </xf>
    <xf numFmtId="169" fontId="0" fillId="0" borderId="43" xfId="0" applyNumberFormat="1" applyBorder="1" applyAlignment="1">
      <alignment vertical="center"/>
    </xf>
    <xf numFmtId="169" fontId="0" fillId="0" borderId="44" xfId="0" applyNumberFormat="1" applyBorder="1" applyAlignment="1">
      <alignment vertical="center"/>
    </xf>
    <xf numFmtId="0" fontId="21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169" fontId="2" fillId="34" borderId="43" xfId="0" applyNumberFormat="1" applyFont="1" applyFill="1" applyBorder="1" applyAlignment="1">
      <alignment horizontal="center" vertical="center"/>
    </xf>
    <xf numFmtId="169" fontId="2" fillId="34" borderId="44" xfId="0" applyNumberFormat="1" applyFont="1" applyFill="1" applyBorder="1" applyAlignment="1">
      <alignment vertical="center"/>
    </xf>
    <xf numFmtId="169" fontId="44" fillId="33" borderId="52" xfId="0" applyNumberFormat="1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vertical="center"/>
    </xf>
    <xf numFmtId="169" fontId="44" fillId="33" borderId="53" xfId="0" applyNumberFormat="1" applyFont="1" applyFill="1" applyBorder="1" applyAlignment="1">
      <alignment horizontal="center" vertical="center"/>
    </xf>
    <xf numFmtId="0" fontId="44" fillId="33" borderId="54" xfId="0" applyFont="1" applyFill="1" applyBorder="1" applyAlignment="1">
      <alignment vertical="center"/>
    </xf>
    <xf numFmtId="169" fontId="44" fillId="33" borderId="55" xfId="0" applyNumberFormat="1" applyFont="1" applyFill="1" applyBorder="1" applyAlignment="1">
      <alignment horizontal="center" vertical="center"/>
    </xf>
    <xf numFmtId="169" fontId="44" fillId="33" borderId="56" xfId="0" applyNumberFormat="1" applyFont="1" applyFill="1" applyBorder="1" applyAlignment="1">
      <alignment vertical="center"/>
    </xf>
    <xf numFmtId="169" fontId="0" fillId="0" borderId="55" xfId="0" applyNumberFormat="1" applyBorder="1" applyAlignment="1">
      <alignment vertical="center"/>
    </xf>
    <xf numFmtId="169" fontId="0" fillId="0" borderId="56" xfId="0" applyNumberFormat="1" applyBorder="1" applyAlignment="1">
      <alignment vertical="center"/>
    </xf>
    <xf numFmtId="169" fontId="0" fillId="0" borderId="55" xfId="0" applyNumberFormat="1" applyBorder="1" applyAlignment="1">
      <alignment horizontal="center" vertical="center"/>
    </xf>
    <xf numFmtId="169" fontId="0" fillId="0" borderId="56" xfId="0" applyNumberFormat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110" zoomScaleNormal="110" zoomScalePageLayoutView="0" workbookViewId="0" topLeftCell="A13">
      <selection activeCell="E7" sqref="E7:F7"/>
    </sheetView>
  </sheetViews>
  <sheetFormatPr defaultColWidth="8.8515625" defaultRowHeight="15"/>
  <cols>
    <col min="1" max="1" width="26.00390625" style="0" customWidth="1"/>
    <col min="2" max="2" width="8.7109375" style="0" customWidth="1"/>
    <col min="3" max="3" width="9.57421875" style="0" customWidth="1"/>
    <col min="4" max="4" width="12.28125" style="0" customWidth="1"/>
    <col min="5" max="5" width="10.7109375" style="2" customWidth="1"/>
    <col min="6" max="6" width="10.7109375" style="0" customWidth="1"/>
    <col min="7" max="8" width="9.7109375" style="0" customWidth="1"/>
    <col min="9" max="9" width="10.8515625" style="0" customWidth="1"/>
    <col min="10" max="10" width="10.7109375" style="0" customWidth="1"/>
    <col min="11" max="11" width="7.00390625" style="0" customWidth="1"/>
  </cols>
  <sheetData>
    <row r="1" spans="1:11" ht="13.5" customHeight="1">
      <c r="A1" s="4" t="s">
        <v>31</v>
      </c>
      <c r="B1" s="4"/>
      <c r="C1" s="4"/>
      <c r="D1" s="4"/>
      <c r="E1" s="5"/>
      <c r="F1" s="6"/>
      <c r="G1" s="6"/>
      <c r="H1" s="6"/>
      <c r="I1" s="6"/>
      <c r="J1" s="6"/>
      <c r="K1" s="6"/>
    </row>
    <row r="2" spans="1:11" ht="16.5" customHeight="1">
      <c r="A2" s="11" t="s">
        <v>27</v>
      </c>
      <c r="B2" s="19"/>
      <c r="C2" s="19"/>
      <c r="D2" s="19"/>
      <c r="E2" s="12"/>
      <c r="F2" s="12"/>
      <c r="G2" s="12"/>
      <c r="H2" s="13"/>
      <c r="I2" s="6"/>
      <c r="J2" s="6"/>
      <c r="K2" s="6"/>
    </row>
    <row r="3" ht="12" customHeight="1"/>
    <row r="4" spans="1:11" ht="15.75" thickBot="1">
      <c r="A4" s="32" t="s">
        <v>19</v>
      </c>
      <c r="B4" s="7"/>
      <c r="C4" s="7"/>
      <c r="D4" s="7"/>
      <c r="E4" s="1"/>
      <c r="F4" s="1"/>
      <c r="G4" s="1"/>
      <c r="H4" s="1"/>
      <c r="I4" s="1"/>
      <c r="J4" s="1"/>
      <c r="K4" s="1"/>
    </row>
    <row r="5" spans="1:10" ht="15">
      <c r="A5" s="3" t="s">
        <v>10</v>
      </c>
      <c r="B5" s="20"/>
      <c r="C5" s="20"/>
      <c r="D5" s="20"/>
      <c r="E5" s="67" t="s">
        <v>1</v>
      </c>
      <c r="F5" s="68"/>
      <c r="G5" s="67" t="s">
        <v>0</v>
      </c>
      <c r="H5" s="68"/>
      <c r="I5" s="67" t="s">
        <v>2</v>
      </c>
      <c r="J5" s="69" t="s">
        <v>0</v>
      </c>
    </row>
    <row r="6" spans="1:10" ht="15.75" thickBot="1">
      <c r="A6" s="30"/>
      <c r="B6" s="21"/>
      <c r="C6" s="21"/>
      <c r="D6" s="21"/>
      <c r="E6" s="70" t="s">
        <v>3</v>
      </c>
      <c r="F6" s="71"/>
      <c r="G6" s="70" t="s">
        <v>3</v>
      </c>
      <c r="H6" s="71"/>
      <c r="I6" s="70" t="s">
        <v>3</v>
      </c>
      <c r="J6" s="72"/>
    </row>
    <row r="7" spans="1:10" ht="24" customHeight="1" thickBot="1" thickTop="1">
      <c r="A7" s="40" t="s">
        <v>16</v>
      </c>
      <c r="B7" s="22"/>
      <c r="C7" s="22"/>
      <c r="D7" s="22"/>
      <c r="E7" s="81"/>
      <c r="F7" s="82"/>
      <c r="G7" s="75">
        <f>SUM(E7)*0.21</f>
        <v>0</v>
      </c>
      <c r="H7" s="76"/>
      <c r="I7" s="64">
        <f>SUM(G7,E7)</f>
        <v>0</v>
      </c>
      <c r="J7" s="66"/>
    </row>
    <row r="8" spans="5:10" s="1" customFormat="1" ht="15" customHeight="1">
      <c r="E8" s="8"/>
      <c r="F8" s="9"/>
      <c r="G8" s="10"/>
      <c r="H8" s="9"/>
      <c r="I8" s="8"/>
      <c r="J8" s="9"/>
    </row>
    <row r="9" spans="1:10" s="1" customFormat="1" ht="15" customHeight="1" thickBot="1">
      <c r="A9" s="32" t="s">
        <v>18</v>
      </c>
      <c r="E9" s="8"/>
      <c r="F9" s="9"/>
      <c r="G9" s="10"/>
      <c r="H9" s="9"/>
      <c r="I9" s="8"/>
      <c r="J9" s="9"/>
    </row>
    <row r="10" spans="1:10" s="1" customFormat="1" ht="15" customHeight="1">
      <c r="A10" s="3" t="s">
        <v>8</v>
      </c>
      <c r="B10" s="17"/>
      <c r="C10" s="23"/>
      <c r="D10" s="18"/>
      <c r="E10" s="67" t="s">
        <v>1</v>
      </c>
      <c r="F10" s="69"/>
      <c r="G10" s="77"/>
      <c r="H10" s="78"/>
      <c r="I10" s="77"/>
      <c r="J10" s="78"/>
    </row>
    <row r="11" spans="1:10" s="1" customFormat="1" ht="15" customHeight="1" thickBot="1">
      <c r="A11" s="31" t="s">
        <v>11</v>
      </c>
      <c r="B11" s="16" t="s">
        <v>6</v>
      </c>
      <c r="C11" s="14" t="s">
        <v>7</v>
      </c>
      <c r="D11" s="14" t="s">
        <v>9</v>
      </c>
      <c r="E11" s="70" t="s">
        <v>3</v>
      </c>
      <c r="F11" s="72"/>
      <c r="G11" s="80"/>
      <c r="H11" s="78"/>
      <c r="I11" s="80"/>
      <c r="J11" s="78"/>
    </row>
    <row r="12" spans="1:10" s="1" customFormat="1" ht="30.75" thickTop="1">
      <c r="A12" s="44" t="s">
        <v>24</v>
      </c>
      <c r="B12" s="48">
        <v>8</v>
      </c>
      <c r="C12" s="49" t="s">
        <v>5</v>
      </c>
      <c r="D12" s="50"/>
      <c r="E12" s="58">
        <f>SUM(D12*B12)+B13*D13+B14*D14</f>
        <v>0</v>
      </c>
      <c r="F12" s="59"/>
      <c r="G12" s="79"/>
      <c r="H12" s="79"/>
      <c r="I12" s="27"/>
      <c r="J12" s="28"/>
    </row>
    <row r="13" spans="1:10" s="1" customFormat="1" ht="24" customHeight="1">
      <c r="A13" s="45" t="s">
        <v>25</v>
      </c>
      <c r="B13" s="51">
        <v>1</v>
      </c>
      <c r="C13" s="51" t="s">
        <v>5</v>
      </c>
      <c r="D13" s="52"/>
      <c r="E13" s="60"/>
      <c r="F13" s="61"/>
      <c r="G13" s="42"/>
      <c r="H13" s="42"/>
      <c r="I13" s="27"/>
      <c r="J13" s="28"/>
    </row>
    <row r="14" spans="1:10" s="1" customFormat="1" ht="24" customHeight="1" thickBot="1">
      <c r="A14" s="43" t="s">
        <v>26</v>
      </c>
      <c r="B14" s="53">
        <v>100</v>
      </c>
      <c r="C14" s="53" t="s">
        <v>30</v>
      </c>
      <c r="D14" s="54"/>
      <c r="E14" s="62"/>
      <c r="F14" s="63"/>
      <c r="G14" s="42"/>
      <c r="H14" s="42"/>
      <c r="I14" s="27"/>
      <c r="J14" s="28"/>
    </row>
    <row r="15" spans="1:10" s="1" customFormat="1" ht="15" customHeight="1">
      <c r="A15" t="s">
        <v>17</v>
      </c>
      <c r="B15" s="8"/>
      <c r="C15" s="8"/>
      <c r="D15" s="8"/>
      <c r="E15" s="26"/>
      <c r="F15" s="26"/>
      <c r="G15" s="26"/>
      <c r="H15" s="26"/>
      <c r="I15" s="27"/>
      <c r="J15" s="28"/>
    </row>
    <row r="16" spans="1:10" s="1" customFormat="1" ht="15" customHeight="1">
      <c r="A16" s="29" t="s">
        <v>15</v>
      </c>
      <c r="B16" s="8"/>
      <c r="C16" s="8"/>
      <c r="D16" s="8"/>
      <c r="E16" s="26"/>
      <c r="F16" s="26"/>
      <c r="G16" s="26"/>
      <c r="H16" s="26"/>
      <c r="I16" s="27"/>
      <c r="J16" s="28"/>
    </row>
    <row r="17" spans="1:10" s="1" customFormat="1" ht="15" customHeight="1">
      <c r="A17" s="41" t="s">
        <v>28</v>
      </c>
      <c r="B17" s="8"/>
      <c r="C17" s="8"/>
      <c r="D17" s="8"/>
      <c r="E17" s="33"/>
      <c r="F17" s="33"/>
      <c r="G17" s="33"/>
      <c r="H17" s="33"/>
      <c r="I17" s="27"/>
      <c r="J17" s="28"/>
    </row>
    <row r="18" spans="1:10" s="1" customFormat="1" ht="16.5" customHeight="1" thickBot="1">
      <c r="A18" s="25"/>
      <c r="B18" s="8"/>
      <c r="C18" s="8"/>
      <c r="D18" s="8"/>
      <c r="E18" s="26"/>
      <c r="F18" s="26"/>
      <c r="G18" s="26"/>
      <c r="H18" s="26"/>
      <c r="I18" s="27"/>
      <c r="J18" s="28"/>
    </row>
    <row r="19" spans="1:10" ht="15">
      <c r="A19" s="3" t="s">
        <v>12</v>
      </c>
      <c r="B19" s="17"/>
      <c r="C19" s="23"/>
      <c r="D19" s="18"/>
      <c r="E19" s="67" t="s">
        <v>1</v>
      </c>
      <c r="F19" s="68"/>
      <c r="G19" s="67" t="s">
        <v>0</v>
      </c>
      <c r="H19" s="68"/>
      <c r="I19" s="67" t="s">
        <v>2</v>
      </c>
      <c r="J19" s="69" t="s">
        <v>0</v>
      </c>
    </row>
    <row r="20" spans="1:10" ht="15.75" thickBot="1">
      <c r="A20" s="15" t="s">
        <v>14</v>
      </c>
      <c r="B20" s="16" t="s">
        <v>6</v>
      </c>
      <c r="C20" s="56" t="s">
        <v>22</v>
      </c>
      <c r="D20" s="57"/>
      <c r="E20" s="70" t="s">
        <v>3</v>
      </c>
      <c r="F20" s="71"/>
      <c r="G20" s="70" t="s">
        <v>3</v>
      </c>
      <c r="H20" s="71"/>
      <c r="I20" s="70" t="s">
        <v>3</v>
      </c>
      <c r="J20" s="72"/>
    </row>
    <row r="21" spans="1:10" ht="24" customHeight="1" thickBot="1" thickTop="1">
      <c r="A21" s="46" t="s">
        <v>13</v>
      </c>
      <c r="B21" s="47">
        <v>6</v>
      </c>
      <c r="C21" s="64">
        <f>SUM(E12)*2</f>
        <v>0</v>
      </c>
      <c r="D21" s="65"/>
      <c r="E21" s="73">
        <f>SUM(C21*B21)</f>
        <v>0</v>
      </c>
      <c r="F21" s="74"/>
      <c r="G21" s="75">
        <f>SUM(E21)*0.21</f>
        <v>0</v>
      </c>
      <c r="H21" s="76"/>
      <c r="I21" s="64">
        <f>SUM(G21,E21)</f>
        <v>0</v>
      </c>
      <c r="J21" s="66"/>
    </row>
    <row r="22" ht="12" customHeight="1">
      <c r="E22"/>
    </row>
    <row r="23" ht="12" customHeight="1">
      <c r="E23"/>
    </row>
    <row r="24" ht="15.75" thickBot="1">
      <c r="A24" s="34" t="s">
        <v>21</v>
      </c>
    </row>
    <row r="25" spans="1:10" ht="15">
      <c r="A25" s="3"/>
      <c r="B25" s="20"/>
      <c r="C25" s="20"/>
      <c r="D25" s="20"/>
      <c r="E25" s="67" t="s">
        <v>1</v>
      </c>
      <c r="F25" s="68"/>
      <c r="G25" s="67" t="s">
        <v>0</v>
      </c>
      <c r="H25" s="68"/>
      <c r="I25" s="67" t="s">
        <v>2</v>
      </c>
      <c r="J25" s="69" t="s">
        <v>0</v>
      </c>
    </row>
    <row r="26" spans="1:10" ht="15.75" thickBot="1">
      <c r="A26" s="30" t="s">
        <v>4</v>
      </c>
      <c r="B26" s="21"/>
      <c r="C26" s="21"/>
      <c r="D26" s="21"/>
      <c r="E26" s="70" t="s">
        <v>3</v>
      </c>
      <c r="F26" s="71"/>
      <c r="G26" s="70" t="s">
        <v>3</v>
      </c>
      <c r="H26" s="71"/>
      <c r="I26" s="70" t="s">
        <v>3</v>
      </c>
      <c r="J26" s="72"/>
    </row>
    <row r="27" spans="1:10" ht="24" customHeight="1" thickBot="1" thickTop="1">
      <c r="A27" s="35" t="s">
        <v>23</v>
      </c>
      <c r="B27" s="36"/>
      <c r="C27" s="36"/>
      <c r="D27" s="36"/>
      <c r="E27" s="83">
        <f>SUM(E7)*4</f>
        <v>0</v>
      </c>
      <c r="F27" s="84"/>
      <c r="G27" s="75">
        <f>SUM(E27)*0.21</f>
        <v>0</v>
      </c>
      <c r="H27" s="76"/>
      <c r="I27" s="64">
        <f>SUM(G27,E27)</f>
        <v>0</v>
      </c>
      <c r="J27" s="66"/>
    </row>
    <row r="28" spans="1:10" ht="24" customHeight="1" thickBot="1" thickTop="1">
      <c r="A28" s="37" t="s">
        <v>29</v>
      </c>
      <c r="B28" s="38"/>
      <c r="C28" s="38"/>
      <c r="D28" s="38"/>
      <c r="E28" s="85">
        <f>SUM(E21)*4</f>
        <v>0</v>
      </c>
      <c r="F28" s="86"/>
      <c r="G28" s="75">
        <f>SUM(E28)*0.21</f>
        <v>0</v>
      </c>
      <c r="H28" s="76"/>
      <c r="I28" s="64">
        <f>SUM(G28,E28)</f>
        <v>0</v>
      </c>
      <c r="J28" s="66"/>
    </row>
    <row r="29" spans="1:10" ht="24" customHeight="1" thickBot="1">
      <c r="A29" s="39" t="s">
        <v>20</v>
      </c>
      <c r="B29" s="24"/>
      <c r="C29" s="24"/>
      <c r="D29" s="24"/>
      <c r="E29" s="87">
        <f>SUM(E28,E27)</f>
        <v>0</v>
      </c>
      <c r="F29" s="88"/>
      <c r="G29" s="89">
        <f>SUM(G27:H28)</f>
        <v>0</v>
      </c>
      <c r="H29" s="90"/>
      <c r="I29" s="91">
        <f>SUM(I27:J28)</f>
        <v>0</v>
      </c>
      <c r="J29" s="92"/>
    </row>
    <row r="31" spans="1:3" ht="15">
      <c r="A31" s="55"/>
      <c r="B31" s="55"/>
      <c r="C31" s="55"/>
    </row>
  </sheetData>
  <sheetProtection/>
  <mergeCells count="43">
    <mergeCell ref="E28:F28"/>
    <mergeCell ref="G28:H28"/>
    <mergeCell ref="I28:J28"/>
    <mergeCell ref="E29:F29"/>
    <mergeCell ref="G29:H29"/>
    <mergeCell ref="I29:J29"/>
    <mergeCell ref="E27:F27"/>
    <mergeCell ref="G27:H27"/>
    <mergeCell ref="I27:J27"/>
    <mergeCell ref="E25:F25"/>
    <mergeCell ref="G25:H25"/>
    <mergeCell ref="I25:J25"/>
    <mergeCell ref="E26:F26"/>
    <mergeCell ref="G26:H26"/>
    <mergeCell ref="I26:J26"/>
    <mergeCell ref="E11:F11"/>
    <mergeCell ref="G11:H11"/>
    <mergeCell ref="I11:J11"/>
    <mergeCell ref="E7:F7"/>
    <mergeCell ref="G7:H7"/>
    <mergeCell ref="I7:J7"/>
    <mergeCell ref="E10:F10"/>
    <mergeCell ref="G10:H10"/>
    <mergeCell ref="E21:F21"/>
    <mergeCell ref="G21:H21"/>
    <mergeCell ref="I10:J10"/>
    <mergeCell ref="E5:F5"/>
    <mergeCell ref="G5:H5"/>
    <mergeCell ref="I5:J5"/>
    <mergeCell ref="E6:F6"/>
    <mergeCell ref="G6:H6"/>
    <mergeCell ref="I6:J6"/>
    <mergeCell ref="G12:H12"/>
    <mergeCell ref="C20:D20"/>
    <mergeCell ref="E12:F14"/>
    <mergeCell ref="C21:D21"/>
    <mergeCell ref="I21:J21"/>
    <mergeCell ref="E19:F19"/>
    <mergeCell ref="G19:H19"/>
    <mergeCell ref="I19:J19"/>
    <mergeCell ref="E20:F20"/>
    <mergeCell ref="G20:H20"/>
    <mergeCell ref="I20:J20"/>
  </mergeCells>
  <printOptions/>
  <pageMargins left="0.7" right="0.7" top="0.787401575" bottom="0.787401575" header="0.3" footer="0.3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Jaroš Petr</dc:creator>
  <cp:keywords/>
  <dc:description/>
  <cp:lastModifiedBy>hubena</cp:lastModifiedBy>
  <cp:lastPrinted>2020-06-23T07:15:17Z</cp:lastPrinted>
  <dcterms:created xsi:type="dcterms:W3CDTF">2014-01-02T08:38:48Z</dcterms:created>
  <dcterms:modified xsi:type="dcterms:W3CDTF">2020-06-23T08:09:39Z</dcterms:modified>
  <cp:category/>
  <cp:version/>
  <cp:contentType/>
  <cp:contentStatus/>
</cp:coreProperties>
</file>