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<sst xmlns="http://schemas.openxmlformats.org/spreadsheetml/2006/main" count="300" uniqueCount="109">
  <si>
    <t>Položka č.</t>
  </si>
  <si>
    <t>Popis</t>
  </si>
  <si>
    <t>Jednotky</t>
  </si>
  <si>
    <t>Množství</t>
  </si>
  <si>
    <t>Cena za jednotku v Kč bez DPH</t>
  </si>
  <si>
    <t>Cena celkem bez DPH</t>
  </si>
  <si>
    <t>1.</t>
  </si>
  <si>
    <t>Stavební příprava pro montáž Baby boxu</t>
  </si>
  <si>
    <t>2.</t>
  </si>
  <si>
    <t>3.</t>
  </si>
  <si>
    <t>4.</t>
  </si>
  <si>
    <t>5.</t>
  </si>
  <si>
    <t>6.</t>
  </si>
  <si>
    <t>Uvolnění stávajícího Baby boxu o rozměru 1000 x 610mm a jeho vyjmutí</t>
  </si>
  <si>
    <t>kpl</t>
  </si>
  <si>
    <t>Začištění kolem Baby boxu a nátěr fasády</t>
  </si>
  <si>
    <t>Likvidace vybouraných hmot</t>
  </si>
  <si>
    <t>Přesun staveb. hmot a doprava</t>
  </si>
  <si>
    <t>Montáž</t>
  </si>
  <si>
    <t>ks</t>
  </si>
  <si>
    <t>Přesun stavebních hmot a doprava</t>
  </si>
  <si>
    <t>7.</t>
  </si>
  <si>
    <t>8.</t>
  </si>
  <si>
    <t>9.</t>
  </si>
  <si>
    <t>10.</t>
  </si>
  <si>
    <t>11.</t>
  </si>
  <si>
    <t>12.</t>
  </si>
  <si>
    <t>13.</t>
  </si>
  <si>
    <t>Otlučení nesoudržné omítky zdiva za 100%</t>
  </si>
  <si>
    <t>Omytí stávajících stěn tlakovou vodou včetně střechy</t>
  </si>
  <si>
    <t>Provedení podhozu pod omítku jádrovou - špricování</t>
  </si>
  <si>
    <t>Vnější omítka stěn ručně házená a stočená na hrubo</t>
  </si>
  <si>
    <t>Penetrace podkladní pod silik.barvu</t>
  </si>
  <si>
    <t>Provedení nátěru silikonovou fasádní barvou</t>
  </si>
  <si>
    <t>Provedení penetrace střechy</t>
  </si>
  <si>
    <t>Nátěr střechy tekutým aqua stopnátěrem včetně atiky</t>
  </si>
  <si>
    <t>D+M Lešení Ringer</t>
  </si>
  <si>
    <t>Likvidace vybouraných hmot, nakládka sutí</t>
  </si>
  <si>
    <t>D+M - Oplechování atiky z Pz plechu, příprava podkladu, vyrovnání, výroba a montáž okapnice z PZ</t>
  </si>
  <si>
    <t>mb</t>
  </si>
  <si>
    <t>Oprava fasády zdi u parkovacího místa, střechy a okapnice z Pz plechu</t>
  </si>
  <si>
    <t>Oprava koupelen pro personál v suterénu budovy B</t>
  </si>
  <si>
    <t>Sprchy personál - budova B</t>
  </si>
  <si>
    <t>14.</t>
  </si>
  <si>
    <t>15.</t>
  </si>
  <si>
    <t>16.</t>
  </si>
  <si>
    <t>Vybourání stávajících dlažeb a podkladů, přesun sutí</t>
  </si>
  <si>
    <t>Vybourání stávajících obkladů</t>
  </si>
  <si>
    <t xml:space="preserve">Vyrovnání omítek stěn VPC </t>
  </si>
  <si>
    <t>Samoniv stěrky podlah před pokl.dlažeb, doplnění podkl.bet.</t>
  </si>
  <si>
    <t>D+M - Hydroizolační stěrky sprch.kout + bandáže</t>
  </si>
  <si>
    <t>Demontáž stávajících zařiz.předmětů</t>
  </si>
  <si>
    <t>D+M zařiz. předmětů ( 2xsprcha komplet, zástěna 2x)</t>
  </si>
  <si>
    <t>Stavební úpravy na sprch.koutech</t>
  </si>
  <si>
    <t>D+M - Obklad stěn pórovin.obkladů do cem tmele, spárování, tmelení (obklad WC)</t>
  </si>
  <si>
    <t>D+M - Dlažba keram. do cem.tmele, spárování, tmelení</t>
  </si>
  <si>
    <t>Obklad soklíků keram. do cem.tmele, tmelení</t>
  </si>
  <si>
    <t>Instalace - úpravy rozvodů vody a odpadů</t>
  </si>
  <si>
    <t>Elektroinstalace úpravy</t>
  </si>
  <si>
    <t>Likvidace odpadů na skládku</t>
  </si>
  <si>
    <t>WC - budova B</t>
  </si>
  <si>
    <t>D+M zařiz. předmětů ( 1xsprcha komplet, zástěna 1x, WC komplet + nádržka, vanička sprcháč, nový radiátor 1x)</t>
  </si>
  <si>
    <t>Příprava podkladu, odsekání betonových výstupků po odbed.</t>
  </si>
  <si>
    <t>Penetrace podkladní (sjednocení savosti materiálu)</t>
  </si>
  <si>
    <t>Armovací stěrka weber 700</t>
  </si>
  <si>
    <t>Armovací síťovina, (x1,25)</t>
  </si>
  <si>
    <t>Penetrace pod omítku weber</t>
  </si>
  <si>
    <t xml:space="preserve">Probarvená omítka Silikonová weber 1,5mm - tónovaný </t>
  </si>
  <si>
    <t>D+M - Rohový profil s tkaninou,rohy, římsy, dveře, okna</t>
  </si>
  <si>
    <t>bm</t>
  </si>
  <si>
    <t>Páska UV, fólie -lepenka na zakrývání oken</t>
  </si>
  <si>
    <t xml:space="preserve">Montážní nízkotl. pěna </t>
  </si>
  <si>
    <t xml:space="preserve">Práce na fasádním systému nezatepleném </t>
  </si>
  <si>
    <t>D+M obklad z dlažby Taurus 30x30 (parapet 2x zídka vstup) spárování, tmelení</t>
  </si>
  <si>
    <t>Lešení montáž, demontáž, nájem</t>
  </si>
  <si>
    <t>Doprava</t>
  </si>
  <si>
    <t>Celková cena v Kč bez DPH:</t>
  </si>
  <si>
    <t>Oprava vstupních dveří do CT na oddělení RDG</t>
  </si>
  <si>
    <t>Ocelová zárubeň 1100/1970/200mm s olověnou vložkou 2mm, 5x Trio 15, DZ + výztuha</t>
  </si>
  <si>
    <t>Dveře CPL bílé 1100/1970mm s olověnou výplní 2mm, 5x Trio 15 PP nikl</t>
  </si>
  <si>
    <t>Kování COBRA klika/koule nerez</t>
  </si>
  <si>
    <t>Přesun materiálu a doprava</t>
  </si>
  <si>
    <t>Likvidace odpadu</t>
  </si>
  <si>
    <t>Montáž dveří + kování</t>
  </si>
  <si>
    <t>Oprava malby</t>
  </si>
  <si>
    <t>Nátěr zárubní email</t>
  </si>
  <si>
    <t>Montáž zárubně, obezdění, oprava barytové omítky</t>
  </si>
  <si>
    <t>Demontáž stávající zárubně a dveří</t>
  </si>
  <si>
    <t>Úprava stávající střešní krytiny - vyřezání nerovností a nesoudržných částí</t>
  </si>
  <si>
    <t>Montáž okapového vtoku</t>
  </si>
  <si>
    <t>Položení separační textilie</t>
  </si>
  <si>
    <t>Položení povlakové krytiny PVC tl. 1,5mm</t>
  </si>
  <si>
    <t>Opracování koutů a rohů</t>
  </si>
  <si>
    <t>Kotvení v ploše</t>
  </si>
  <si>
    <t>PVC fólie Dekplan</t>
  </si>
  <si>
    <t>PVC lišta koutová</t>
  </si>
  <si>
    <t>PVC lišta rovná</t>
  </si>
  <si>
    <t>PVC okapnice krajová</t>
  </si>
  <si>
    <t>PVC lišta L</t>
  </si>
  <si>
    <t>Separační geotextilie 300g/m2</t>
  </si>
  <si>
    <t>Kotvení materiál - Ejot talířová spojka</t>
  </si>
  <si>
    <t>Očištění stávající střešní krytiny - (likvidace nečistot)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</si>
  <si>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</si>
  <si>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Celková cena v Kč s DPH:</t>
  </si>
  <si>
    <t>DPH 21%:</t>
  </si>
  <si>
    <t>Výkaz výměr drobných stavebních prací v Nemocnici Nymburk s.r.o.</t>
  </si>
  <si>
    <t>Oprava střechy na Velké Valy</t>
  </si>
  <si>
    <t>Oprava vstupu Velké Valy</t>
  </si>
  <si>
    <t>Příprava stavebního otvoru pro nový Baby box 880 x 850 včetně přípravy na napojení stávajících sítí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</si>
</sst>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2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165" fontId="0" fillId="0" borderId="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/>
    <xf numFmtId="165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tabSelected="1" workbookViewId="0" topLeftCell="A82">
      <selection activeCell="I111" sqref="I111"/>
    </sheetView>
  </sheetViews>
  <sheetFormatPr defaultColWidth="9.140625" defaultRowHeight="15"/>
  <cols>
    <col min="1" max="1" width="7.7109375" style="0" customWidth="1"/>
    <col min="2" max="2" width="39.28125" style="51" customWidth="1"/>
    <col min="3" max="3" width="8.7109375" style="0" bestFit="1" customWidth="1"/>
    <col min="4" max="4" width="8.8515625" style="0" bestFit="1" customWidth="1"/>
    <col min="5" max="6" width="10.7109375" style="0" customWidth="1"/>
  </cols>
  <sheetData>
    <row r="2" spans="1:6" ht="21">
      <c r="A2" s="60" t="s">
        <v>105</v>
      </c>
      <c r="B2" s="60"/>
      <c r="C2" s="60"/>
      <c r="D2" s="60"/>
      <c r="E2" s="60"/>
      <c r="F2" s="60"/>
    </row>
    <row r="3" spans="1:6" ht="21.75" thickBot="1">
      <c r="A3" s="2"/>
      <c r="B3" s="45"/>
      <c r="C3" s="2"/>
      <c r="D3" s="2"/>
      <c r="E3" s="2"/>
      <c r="F3" s="2"/>
    </row>
    <row r="4" spans="1:6" ht="45.75" thickBot="1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4" t="s">
        <v>5</v>
      </c>
    </row>
    <row r="5" spans="1:6" ht="15">
      <c r="A5" s="61" t="s">
        <v>7</v>
      </c>
      <c r="B5" s="62"/>
      <c r="C5" s="62"/>
      <c r="D5" s="62"/>
      <c r="E5" s="62"/>
      <c r="F5" s="63"/>
    </row>
    <row r="6" spans="1:6" ht="30">
      <c r="A6" s="29" t="s">
        <v>6</v>
      </c>
      <c r="B6" s="3" t="s">
        <v>13</v>
      </c>
      <c r="C6" s="4" t="s">
        <v>14</v>
      </c>
      <c r="D6" s="5">
        <v>1</v>
      </c>
      <c r="E6" s="34"/>
      <c r="F6" s="35">
        <f>E6*D6</f>
        <v>0</v>
      </c>
    </row>
    <row r="7" spans="1:6" ht="45">
      <c r="A7" s="29" t="s">
        <v>8</v>
      </c>
      <c r="B7" s="3" t="s">
        <v>108</v>
      </c>
      <c r="C7" s="4" t="s">
        <v>14</v>
      </c>
      <c r="D7" s="5">
        <v>1</v>
      </c>
      <c r="E7" s="34"/>
      <c r="F7" s="35">
        <f aca="true" t="shared" si="0" ref="F7:F11">E7*D7</f>
        <v>0</v>
      </c>
    </row>
    <row r="8" spans="1:6" ht="15">
      <c r="A8" s="29" t="s">
        <v>9</v>
      </c>
      <c r="B8" s="3" t="s">
        <v>15</v>
      </c>
      <c r="C8" s="4" t="s">
        <v>14</v>
      </c>
      <c r="D8" s="5">
        <v>1</v>
      </c>
      <c r="E8" s="34"/>
      <c r="F8" s="35">
        <f t="shared" si="0"/>
        <v>0</v>
      </c>
    </row>
    <row r="9" spans="1:6" ht="15">
      <c r="A9" s="29" t="s">
        <v>10</v>
      </c>
      <c r="B9" s="3" t="s">
        <v>16</v>
      </c>
      <c r="C9" s="4" t="s">
        <v>14</v>
      </c>
      <c r="D9" s="5">
        <v>1</v>
      </c>
      <c r="E9" s="34"/>
      <c r="F9" s="35">
        <f t="shared" si="0"/>
        <v>0</v>
      </c>
    </row>
    <row r="10" spans="1:6" ht="15">
      <c r="A10" s="29" t="s">
        <v>11</v>
      </c>
      <c r="B10" s="3" t="s">
        <v>18</v>
      </c>
      <c r="C10" s="4" t="s">
        <v>14</v>
      </c>
      <c r="D10" s="5">
        <v>1</v>
      </c>
      <c r="E10" s="34"/>
      <c r="F10" s="35">
        <f t="shared" si="0"/>
        <v>0</v>
      </c>
    </row>
    <row r="11" spans="1:6" ht="15">
      <c r="A11" s="30" t="s">
        <v>12</v>
      </c>
      <c r="B11" s="23" t="s">
        <v>20</v>
      </c>
      <c r="C11" s="14" t="s">
        <v>14</v>
      </c>
      <c r="D11" s="5">
        <v>1</v>
      </c>
      <c r="E11" s="34"/>
      <c r="F11" s="35">
        <f t="shared" si="0"/>
        <v>0</v>
      </c>
    </row>
    <row r="12" spans="1:6" ht="15">
      <c r="A12" s="31"/>
      <c r="B12" s="46"/>
      <c r="C12" s="53" t="s">
        <v>76</v>
      </c>
      <c r="D12" s="53"/>
      <c r="E12" s="54"/>
      <c r="F12" s="37">
        <f>SUM(F6:F11)</f>
        <v>0</v>
      </c>
    </row>
    <row r="13" spans="1:6" ht="15">
      <c r="A13" s="32"/>
      <c r="B13" s="47"/>
      <c r="C13" s="26"/>
      <c r="D13" s="19"/>
      <c r="E13" s="17"/>
      <c r="F13" s="33"/>
    </row>
    <row r="14" spans="1:6" ht="15">
      <c r="A14" s="55" t="s">
        <v>40</v>
      </c>
      <c r="B14" s="56"/>
      <c r="C14" s="56"/>
      <c r="D14" s="56"/>
      <c r="E14" s="56"/>
      <c r="F14" s="57"/>
    </row>
    <row r="15" spans="1:6" ht="17.25">
      <c r="A15" s="29" t="s">
        <v>6</v>
      </c>
      <c r="B15" s="7" t="s">
        <v>28</v>
      </c>
      <c r="C15" s="6" t="s">
        <v>102</v>
      </c>
      <c r="D15" s="8">
        <v>89.6</v>
      </c>
      <c r="E15" s="34"/>
      <c r="F15" s="35">
        <f>E15*D15</f>
        <v>0</v>
      </c>
    </row>
    <row r="16" spans="1:6" ht="30">
      <c r="A16" s="29" t="s">
        <v>8</v>
      </c>
      <c r="B16" s="7" t="s">
        <v>29</v>
      </c>
      <c r="C16" s="6" t="s">
        <v>102</v>
      </c>
      <c r="D16" s="8">
        <v>129.6</v>
      </c>
      <c r="E16" s="34"/>
      <c r="F16" s="35">
        <f aca="true" t="shared" si="1" ref="F16:F27">E16*D16</f>
        <v>0</v>
      </c>
    </row>
    <row r="17" spans="1:6" ht="30">
      <c r="A17" s="29" t="s">
        <v>9</v>
      </c>
      <c r="B17" s="7" t="s">
        <v>30</v>
      </c>
      <c r="C17" s="6" t="s">
        <v>102</v>
      </c>
      <c r="D17" s="8">
        <v>89.6</v>
      </c>
      <c r="E17" s="34"/>
      <c r="F17" s="35">
        <f t="shared" si="1"/>
        <v>0</v>
      </c>
    </row>
    <row r="18" spans="1:6" ht="30">
      <c r="A18" s="29" t="s">
        <v>10</v>
      </c>
      <c r="B18" s="7" t="s">
        <v>31</v>
      </c>
      <c r="C18" s="6" t="s">
        <v>102</v>
      </c>
      <c r="D18" s="8">
        <v>89.6</v>
      </c>
      <c r="E18" s="34"/>
      <c r="F18" s="35">
        <f t="shared" si="1"/>
        <v>0</v>
      </c>
    </row>
    <row r="19" spans="1:6" ht="17.25">
      <c r="A19" s="29" t="s">
        <v>11</v>
      </c>
      <c r="B19" s="7" t="s">
        <v>32</v>
      </c>
      <c r="C19" s="6" t="s">
        <v>102</v>
      </c>
      <c r="D19" s="8">
        <v>89.6</v>
      </c>
      <c r="E19" s="34"/>
      <c r="F19" s="35">
        <f t="shared" si="1"/>
        <v>0</v>
      </c>
    </row>
    <row r="20" spans="1:6" ht="30">
      <c r="A20" s="29" t="s">
        <v>12</v>
      </c>
      <c r="B20" s="7" t="s">
        <v>33</v>
      </c>
      <c r="C20" s="6" t="s">
        <v>102</v>
      </c>
      <c r="D20" s="8">
        <v>89.6</v>
      </c>
      <c r="E20" s="34"/>
      <c r="F20" s="35">
        <f t="shared" si="1"/>
        <v>0</v>
      </c>
    </row>
    <row r="21" spans="1:6" ht="17.25">
      <c r="A21" s="29" t="s">
        <v>21</v>
      </c>
      <c r="B21" s="7" t="s">
        <v>34</v>
      </c>
      <c r="C21" s="6" t="s">
        <v>102</v>
      </c>
      <c r="D21" s="8">
        <v>40</v>
      </c>
      <c r="E21" s="34"/>
      <c r="F21" s="35">
        <f t="shared" si="1"/>
        <v>0</v>
      </c>
    </row>
    <row r="22" spans="1:6" ht="30">
      <c r="A22" s="29" t="s">
        <v>22</v>
      </c>
      <c r="B22" s="7" t="s">
        <v>35</v>
      </c>
      <c r="C22" s="6" t="s">
        <v>102</v>
      </c>
      <c r="D22" s="8">
        <v>48</v>
      </c>
      <c r="E22" s="34"/>
      <c r="F22" s="35">
        <f t="shared" si="1"/>
        <v>0</v>
      </c>
    </row>
    <row r="23" spans="1:6" ht="45">
      <c r="A23" s="29" t="s">
        <v>23</v>
      </c>
      <c r="B23" s="7" t="s">
        <v>38</v>
      </c>
      <c r="C23" s="6" t="s">
        <v>39</v>
      </c>
      <c r="D23" s="8">
        <v>18</v>
      </c>
      <c r="E23" s="34"/>
      <c r="F23" s="35">
        <f t="shared" si="1"/>
        <v>0</v>
      </c>
    </row>
    <row r="24" spans="1:6" ht="17.25">
      <c r="A24" s="29" t="s">
        <v>24</v>
      </c>
      <c r="B24" s="7" t="s">
        <v>36</v>
      </c>
      <c r="C24" s="6" t="s">
        <v>102</v>
      </c>
      <c r="D24" s="8">
        <v>90</v>
      </c>
      <c r="E24" s="34"/>
      <c r="F24" s="35">
        <f t="shared" si="1"/>
        <v>0</v>
      </c>
    </row>
    <row r="25" spans="1:6" ht="30">
      <c r="A25" s="29" t="s">
        <v>25</v>
      </c>
      <c r="B25" s="7" t="s">
        <v>37</v>
      </c>
      <c r="C25" s="6" t="s">
        <v>14</v>
      </c>
      <c r="D25" s="8">
        <v>1</v>
      </c>
      <c r="E25" s="34"/>
      <c r="F25" s="35">
        <f t="shared" si="1"/>
        <v>0</v>
      </c>
    </row>
    <row r="26" spans="1:6" ht="15">
      <c r="A26" s="29" t="s">
        <v>26</v>
      </c>
      <c r="B26" s="7" t="s">
        <v>18</v>
      </c>
      <c r="C26" s="6" t="s">
        <v>14</v>
      </c>
      <c r="D26" s="8">
        <v>1</v>
      </c>
      <c r="E26" s="34"/>
      <c r="F26" s="35">
        <f t="shared" si="1"/>
        <v>0</v>
      </c>
    </row>
    <row r="27" spans="1:6" ht="15">
      <c r="A27" s="30" t="s">
        <v>27</v>
      </c>
      <c r="B27" s="21" t="s">
        <v>17</v>
      </c>
      <c r="C27" s="20" t="s">
        <v>14</v>
      </c>
      <c r="D27" s="8">
        <v>1</v>
      </c>
      <c r="E27" s="34"/>
      <c r="F27" s="35">
        <f t="shared" si="1"/>
        <v>0</v>
      </c>
    </row>
    <row r="28" spans="1:6" ht="15">
      <c r="A28" s="31"/>
      <c r="B28" s="46"/>
      <c r="C28" s="53" t="s">
        <v>76</v>
      </c>
      <c r="D28" s="53"/>
      <c r="E28" s="54"/>
      <c r="F28" s="37">
        <f>SUM(F15:F27)</f>
        <v>0</v>
      </c>
    </row>
    <row r="29" spans="1:6" ht="15">
      <c r="A29" s="32"/>
      <c r="B29" s="47"/>
      <c r="C29" s="26"/>
      <c r="D29" s="19"/>
      <c r="E29" s="17"/>
      <c r="F29" s="33"/>
    </row>
    <row r="30" spans="1:6" ht="15">
      <c r="A30" s="55" t="s">
        <v>41</v>
      </c>
      <c r="B30" s="56"/>
      <c r="C30" s="56"/>
      <c r="D30" s="56"/>
      <c r="E30" s="56"/>
      <c r="F30" s="57"/>
    </row>
    <row r="31" spans="1:6" ht="15">
      <c r="A31" s="55" t="s">
        <v>42</v>
      </c>
      <c r="B31" s="56"/>
      <c r="C31" s="56"/>
      <c r="D31" s="56"/>
      <c r="E31" s="56"/>
      <c r="F31" s="57"/>
    </row>
    <row r="32" spans="1:6" ht="30">
      <c r="A32" s="29" t="s">
        <v>6</v>
      </c>
      <c r="B32" s="7" t="s">
        <v>46</v>
      </c>
      <c r="C32" s="6" t="s">
        <v>102</v>
      </c>
      <c r="D32" s="8">
        <v>10</v>
      </c>
      <c r="E32" s="34"/>
      <c r="F32" s="35">
        <f aca="true" t="shared" si="2" ref="F32:F47">E32*D32</f>
        <v>0</v>
      </c>
    </row>
    <row r="33" spans="1:6" ht="17.25">
      <c r="A33" s="29" t="s">
        <v>8</v>
      </c>
      <c r="B33" s="7" t="s">
        <v>47</v>
      </c>
      <c r="C33" s="6" t="s">
        <v>102</v>
      </c>
      <c r="D33" s="8">
        <v>12</v>
      </c>
      <c r="E33" s="34"/>
      <c r="F33" s="35">
        <f t="shared" si="2"/>
        <v>0</v>
      </c>
    </row>
    <row r="34" spans="1:6" ht="17.25">
      <c r="A34" s="29" t="s">
        <v>9</v>
      </c>
      <c r="B34" s="7" t="s">
        <v>48</v>
      </c>
      <c r="C34" s="6" t="s">
        <v>102</v>
      </c>
      <c r="D34" s="8">
        <v>12</v>
      </c>
      <c r="E34" s="34"/>
      <c r="F34" s="35">
        <f t="shared" si="2"/>
        <v>0</v>
      </c>
    </row>
    <row r="35" spans="1:6" ht="30">
      <c r="A35" s="29" t="s">
        <v>10</v>
      </c>
      <c r="B35" s="7" t="s">
        <v>49</v>
      </c>
      <c r="C35" s="6" t="s">
        <v>102</v>
      </c>
      <c r="D35" s="8">
        <v>10</v>
      </c>
      <c r="E35" s="34"/>
      <c r="F35" s="35">
        <f t="shared" si="2"/>
        <v>0</v>
      </c>
    </row>
    <row r="36" spans="1:6" ht="30">
      <c r="A36" s="29" t="s">
        <v>11</v>
      </c>
      <c r="B36" s="7" t="s">
        <v>50</v>
      </c>
      <c r="C36" s="6" t="s">
        <v>102</v>
      </c>
      <c r="D36" s="8">
        <v>14</v>
      </c>
      <c r="E36" s="34"/>
      <c r="F36" s="35">
        <f t="shared" si="2"/>
        <v>0</v>
      </c>
    </row>
    <row r="37" spans="1:6" ht="15">
      <c r="A37" s="29" t="s">
        <v>12</v>
      </c>
      <c r="B37" s="7" t="s">
        <v>51</v>
      </c>
      <c r="C37" s="6" t="s">
        <v>14</v>
      </c>
      <c r="D37" s="8">
        <v>1</v>
      </c>
      <c r="E37" s="34"/>
      <c r="F37" s="35">
        <f t="shared" si="2"/>
        <v>0</v>
      </c>
    </row>
    <row r="38" spans="1:6" ht="30">
      <c r="A38" s="29" t="s">
        <v>21</v>
      </c>
      <c r="B38" s="7" t="s">
        <v>52</v>
      </c>
      <c r="C38" s="6" t="s">
        <v>14</v>
      </c>
      <c r="D38" s="8">
        <v>1</v>
      </c>
      <c r="E38" s="34"/>
      <c r="F38" s="35">
        <f t="shared" si="2"/>
        <v>0</v>
      </c>
    </row>
    <row r="39" spans="1:6" ht="15">
      <c r="A39" s="29" t="s">
        <v>22</v>
      </c>
      <c r="B39" s="7" t="s">
        <v>53</v>
      </c>
      <c r="C39" s="6" t="s">
        <v>19</v>
      </c>
      <c r="D39" s="8">
        <v>2</v>
      </c>
      <c r="E39" s="34"/>
      <c r="F39" s="35">
        <f t="shared" si="2"/>
        <v>0</v>
      </c>
    </row>
    <row r="40" spans="1:6" ht="45">
      <c r="A40" s="29" t="s">
        <v>23</v>
      </c>
      <c r="B40" s="7" t="s">
        <v>54</v>
      </c>
      <c r="C40" s="6" t="s">
        <v>102</v>
      </c>
      <c r="D40" s="8">
        <v>12</v>
      </c>
      <c r="E40" s="34"/>
      <c r="F40" s="35">
        <f t="shared" si="2"/>
        <v>0</v>
      </c>
    </row>
    <row r="41" spans="1:6" ht="30">
      <c r="A41" s="29" t="s">
        <v>24</v>
      </c>
      <c r="B41" s="7" t="s">
        <v>55</v>
      </c>
      <c r="C41" s="6" t="s">
        <v>102</v>
      </c>
      <c r="D41" s="8">
        <v>10</v>
      </c>
      <c r="E41" s="34"/>
      <c r="F41" s="35">
        <f t="shared" si="2"/>
        <v>0</v>
      </c>
    </row>
    <row r="42" spans="1:6" ht="30">
      <c r="A42" s="29" t="s">
        <v>25</v>
      </c>
      <c r="B42" s="7" t="s">
        <v>56</v>
      </c>
      <c r="C42" s="6" t="s">
        <v>39</v>
      </c>
      <c r="D42" s="8">
        <v>10</v>
      </c>
      <c r="E42" s="34"/>
      <c r="F42" s="35">
        <f t="shared" si="2"/>
        <v>0</v>
      </c>
    </row>
    <row r="43" spans="1:6" ht="15">
      <c r="A43" s="29" t="s">
        <v>26</v>
      </c>
      <c r="B43" s="7" t="s">
        <v>57</v>
      </c>
      <c r="C43" s="6" t="s">
        <v>14</v>
      </c>
      <c r="D43" s="8">
        <v>1</v>
      </c>
      <c r="E43" s="34"/>
      <c r="F43" s="35">
        <f t="shared" si="2"/>
        <v>0</v>
      </c>
    </row>
    <row r="44" spans="1:6" ht="15">
      <c r="A44" s="29" t="s">
        <v>27</v>
      </c>
      <c r="B44" s="7" t="s">
        <v>58</v>
      </c>
      <c r="C44" s="6" t="s">
        <v>14</v>
      </c>
      <c r="D44" s="8">
        <v>1</v>
      </c>
      <c r="E44" s="34"/>
      <c r="F44" s="35">
        <f t="shared" si="2"/>
        <v>0</v>
      </c>
    </row>
    <row r="45" spans="1:6" ht="15">
      <c r="A45" s="29" t="s">
        <v>43</v>
      </c>
      <c r="B45" s="7" t="s">
        <v>59</v>
      </c>
      <c r="C45" s="8" t="s">
        <v>14</v>
      </c>
      <c r="D45" s="8">
        <v>1</v>
      </c>
      <c r="E45" s="34"/>
      <c r="F45" s="35">
        <f t="shared" si="2"/>
        <v>0</v>
      </c>
    </row>
    <row r="46" spans="1:6" ht="15">
      <c r="A46" s="29" t="s">
        <v>44</v>
      </c>
      <c r="B46" s="7" t="s">
        <v>18</v>
      </c>
      <c r="C46" s="8" t="s">
        <v>14</v>
      </c>
      <c r="D46" s="8">
        <v>1</v>
      </c>
      <c r="E46" s="34"/>
      <c r="F46" s="35">
        <f t="shared" si="2"/>
        <v>0</v>
      </c>
    </row>
    <row r="47" spans="1:6" ht="15">
      <c r="A47" s="30" t="s">
        <v>45</v>
      </c>
      <c r="B47" s="21" t="s">
        <v>17</v>
      </c>
      <c r="C47" s="22" t="s">
        <v>14</v>
      </c>
      <c r="D47" s="22">
        <v>1</v>
      </c>
      <c r="E47" s="36"/>
      <c r="F47" s="35">
        <f t="shared" si="2"/>
        <v>0</v>
      </c>
    </row>
    <row r="48" spans="1:6" ht="15">
      <c r="A48" s="31"/>
      <c r="B48" s="46"/>
      <c r="C48" s="18"/>
      <c r="D48" s="19"/>
      <c r="E48" s="17"/>
      <c r="F48" s="33"/>
    </row>
    <row r="49" spans="1:6" ht="15">
      <c r="A49" s="55" t="s">
        <v>60</v>
      </c>
      <c r="B49" s="56"/>
      <c r="C49" s="56"/>
      <c r="D49" s="56"/>
      <c r="E49" s="56"/>
      <c r="F49" s="57"/>
    </row>
    <row r="50" spans="1:6" ht="30">
      <c r="A50" s="29" t="s">
        <v>6</v>
      </c>
      <c r="B50" s="7" t="s">
        <v>46</v>
      </c>
      <c r="C50" s="6" t="s">
        <v>102</v>
      </c>
      <c r="D50" s="8">
        <v>2.5</v>
      </c>
      <c r="E50" s="34"/>
      <c r="F50" s="35">
        <f aca="true" t="shared" si="3" ref="F50:F64">E50*D50</f>
        <v>0</v>
      </c>
    </row>
    <row r="51" spans="1:6" ht="17.25">
      <c r="A51" s="29" t="s">
        <v>8</v>
      </c>
      <c r="B51" s="7" t="s">
        <v>47</v>
      </c>
      <c r="C51" s="6" t="s">
        <v>102</v>
      </c>
      <c r="D51" s="8">
        <v>7.5</v>
      </c>
      <c r="E51" s="34"/>
      <c r="F51" s="35">
        <f t="shared" si="3"/>
        <v>0</v>
      </c>
    </row>
    <row r="52" spans="1:6" ht="17.25">
      <c r="A52" s="29" t="s">
        <v>9</v>
      </c>
      <c r="B52" s="7" t="s">
        <v>48</v>
      </c>
      <c r="C52" s="6" t="s">
        <v>102</v>
      </c>
      <c r="D52" s="8">
        <v>7.5</v>
      </c>
      <c r="E52" s="34"/>
      <c r="F52" s="35">
        <f t="shared" si="3"/>
        <v>0</v>
      </c>
    </row>
    <row r="53" spans="1:6" ht="30">
      <c r="A53" s="29" t="s">
        <v>10</v>
      </c>
      <c r="B53" s="7" t="s">
        <v>49</v>
      </c>
      <c r="C53" s="6" t="s">
        <v>102</v>
      </c>
      <c r="D53" s="8">
        <v>2.5</v>
      </c>
      <c r="E53" s="34"/>
      <c r="F53" s="35">
        <f t="shared" si="3"/>
        <v>0</v>
      </c>
    </row>
    <row r="54" spans="1:6" ht="30">
      <c r="A54" s="29" t="s">
        <v>11</v>
      </c>
      <c r="B54" s="7" t="s">
        <v>50</v>
      </c>
      <c r="C54" s="6" t="s">
        <v>102</v>
      </c>
      <c r="D54" s="8">
        <v>8</v>
      </c>
      <c r="E54" s="34"/>
      <c r="F54" s="35">
        <f t="shared" si="3"/>
        <v>0</v>
      </c>
    </row>
    <row r="55" spans="1:6" ht="15">
      <c r="A55" s="29" t="s">
        <v>12</v>
      </c>
      <c r="B55" s="7" t="s">
        <v>51</v>
      </c>
      <c r="C55" s="6" t="s">
        <v>14</v>
      </c>
      <c r="D55" s="8">
        <v>1</v>
      </c>
      <c r="E55" s="34"/>
      <c r="F55" s="35">
        <f t="shared" si="3"/>
        <v>0</v>
      </c>
    </row>
    <row r="56" spans="1:6" ht="45">
      <c r="A56" s="29" t="s">
        <v>21</v>
      </c>
      <c r="B56" s="7" t="s">
        <v>61</v>
      </c>
      <c r="C56" s="6" t="s">
        <v>14</v>
      </c>
      <c r="D56" s="8">
        <v>1</v>
      </c>
      <c r="E56" s="34"/>
      <c r="F56" s="35">
        <f t="shared" si="3"/>
        <v>0</v>
      </c>
    </row>
    <row r="57" spans="1:6" ht="15">
      <c r="A57" s="29" t="s">
        <v>22</v>
      </c>
      <c r="B57" s="7" t="s">
        <v>53</v>
      </c>
      <c r="C57" s="6" t="s">
        <v>19</v>
      </c>
      <c r="D57" s="8">
        <v>1</v>
      </c>
      <c r="E57" s="34"/>
      <c r="F57" s="35">
        <f t="shared" si="3"/>
        <v>0</v>
      </c>
    </row>
    <row r="58" spans="1:6" ht="45">
      <c r="A58" s="29" t="s">
        <v>23</v>
      </c>
      <c r="B58" s="7" t="s">
        <v>54</v>
      </c>
      <c r="C58" s="6" t="s">
        <v>102</v>
      </c>
      <c r="D58" s="8">
        <v>7.5</v>
      </c>
      <c r="E58" s="34"/>
      <c r="F58" s="35">
        <f t="shared" si="3"/>
        <v>0</v>
      </c>
    </row>
    <row r="59" spans="1:6" ht="30">
      <c r="A59" s="29" t="s">
        <v>24</v>
      </c>
      <c r="B59" s="7" t="s">
        <v>55</v>
      </c>
      <c r="C59" s="6" t="s">
        <v>102</v>
      </c>
      <c r="D59" s="8">
        <v>2.5</v>
      </c>
      <c r="E59" s="34"/>
      <c r="F59" s="35">
        <f t="shared" si="3"/>
        <v>0</v>
      </c>
    </row>
    <row r="60" spans="1:6" ht="15">
      <c r="A60" s="29" t="s">
        <v>25</v>
      </c>
      <c r="B60" s="7" t="s">
        <v>57</v>
      </c>
      <c r="C60" s="6" t="s">
        <v>14</v>
      </c>
      <c r="D60" s="8">
        <v>1</v>
      </c>
      <c r="E60" s="34"/>
      <c r="F60" s="35">
        <f t="shared" si="3"/>
        <v>0</v>
      </c>
    </row>
    <row r="61" spans="1:6" ht="15">
      <c r="A61" s="29" t="s">
        <v>26</v>
      </c>
      <c r="B61" s="7" t="s">
        <v>58</v>
      </c>
      <c r="C61" s="6" t="s">
        <v>14</v>
      </c>
      <c r="D61" s="8">
        <v>1</v>
      </c>
      <c r="E61" s="34"/>
      <c r="F61" s="35">
        <f t="shared" si="3"/>
        <v>0</v>
      </c>
    </row>
    <row r="62" spans="1:6" ht="15">
      <c r="A62" s="29" t="s">
        <v>27</v>
      </c>
      <c r="B62" s="7" t="s">
        <v>59</v>
      </c>
      <c r="C62" s="8" t="s">
        <v>14</v>
      </c>
      <c r="D62" s="8">
        <v>1</v>
      </c>
      <c r="E62" s="34"/>
      <c r="F62" s="35">
        <f t="shared" si="3"/>
        <v>0</v>
      </c>
    </row>
    <row r="63" spans="1:6" ht="15">
      <c r="A63" s="29" t="s">
        <v>43</v>
      </c>
      <c r="B63" s="7" t="s">
        <v>18</v>
      </c>
      <c r="C63" s="8" t="s">
        <v>14</v>
      </c>
      <c r="D63" s="8">
        <v>1</v>
      </c>
      <c r="E63" s="34"/>
      <c r="F63" s="35">
        <f t="shared" si="3"/>
        <v>0</v>
      </c>
    </row>
    <row r="64" spans="1:6" ht="15">
      <c r="A64" s="30" t="s">
        <v>44</v>
      </c>
      <c r="B64" s="21" t="s">
        <v>17</v>
      </c>
      <c r="C64" s="22" t="s">
        <v>14</v>
      </c>
      <c r="D64" s="8">
        <v>1</v>
      </c>
      <c r="E64" s="34"/>
      <c r="F64" s="35">
        <f t="shared" si="3"/>
        <v>0</v>
      </c>
    </row>
    <row r="65" spans="1:6" ht="15">
      <c r="A65" s="31"/>
      <c r="B65" s="46"/>
      <c r="C65" s="53" t="s">
        <v>76</v>
      </c>
      <c r="D65" s="53"/>
      <c r="E65" s="54"/>
      <c r="F65" s="37">
        <f>SUM(F32:F47,F50:F64)</f>
        <v>0</v>
      </c>
    </row>
    <row r="66" spans="1:6" ht="15">
      <c r="A66" s="32"/>
      <c r="B66" s="47"/>
      <c r="C66" s="26"/>
      <c r="D66" s="19"/>
      <c r="E66" s="17"/>
      <c r="F66" s="33"/>
    </row>
    <row r="67" spans="1:6" ht="15">
      <c r="A67" s="55" t="s">
        <v>107</v>
      </c>
      <c r="B67" s="56"/>
      <c r="C67" s="56"/>
      <c r="D67" s="56"/>
      <c r="E67" s="56"/>
      <c r="F67" s="57"/>
    </row>
    <row r="68" spans="1:6" ht="30">
      <c r="A68" s="29" t="s">
        <v>6</v>
      </c>
      <c r="B68" s="7" t="s">
        <v>62</v>
      </c>
      <c r="C68" s="6" t="s">
        <v>102</v>
      </c>
      <c r="D68" s="8">
        <v>52</v>
      </c>
      <c r="E68" s="34"/>
      <c r="F68" s="35">
        <f aca="true" t="shared" si="4" ref="F68:F82">E68*D68</f>
        <v>0</v>
      </c>
    </row>
    <row r="69" spans="1:6" ht="30">
      <c r="A69" s="29" t="s">
        <v>8</v>
      </c>
      <c r="B69" s="7" t="s">
        <v>63</v>
      </c>
      <c r="C69" s="6" t="s">
        <v>102</v>
      </c>
      <c r="D69" s="8">
        <v>52</v>
      </c>
      <c r="E69" s="34"/>
      <c r="F69" s="35">
        <f t="shared" si="4"/>
        <v>0</v>
      </c>
    </row>
    <row r="70" spans="1:6" ht="17.25">
      <c r="A70" s="29" t="s">
        <v>9</v>
      </c>
      <c r="B70" s="7" t="s">
        <v>64</v>
      </c>
      <c r="C70" s="6" t="s">
        <v>102</v>
      </c>
      <c r="D70" s="8">
        <v>52</v>
      </c>
      <c r="E70" s="34"/>
      <c r="F70" s="35">
        <f t="shared" si="4"/>
        <v>0</v>
      </c>
    </row>
    <row r="71" spans="1:6" ht="17.25">
      <c r="A71" s="29" t="s">
        <v>10</v>
      </c>
      <c r="B71" s="9" t="s">
        <v>65</v>
      </c>
      <c r="C71" s="10" t="s">
        <v>102</v>
      </c>
      <c r="D71" s="11">
        <v>65</v>
      </c>
      <c r="E71" s="34"/>
      <c r="F71" s="35">
        <f t="shared" si="4"/>
        <v>0</v>
      </c>
    </row>
    <row r="72" spans="1:6" ht="17.25">
      <c r="A72" s="29" t="s">
        <v>11</v>
      </c>
      <c r="B72" s="9" t="s">
        <v>66</v>
      </c>
      <c r="C72" s="10" t="s">
        <v>102</v>
      </c>
      <c r="D72" s="12">
        <v>52</v>
      </c>
      <c r="E72" s="34"/>
      <c r="F72" s="35">
        <f t="shared" si="4"/>
        <v>0</v>
      </c>
    </row>
    <row r="73" spans="1:6" ht="30">
      <c r="A73" s="29" t="s">
        <v>12</v>
      </c>
      <c r="B73" s="7" t="s">
        <v>67</v>
      </c>
      <c r="C73" s="6" t="s">
        <v>102</v>
      </c>
      <c r="D73" s="8">
        <v>52</v>
      </c>
      <c r="E73" s="34"/>
      <c r="F73" s="35">
        <f t="shared" si="4"/>
        <v>0</v>
      </c>
    </row>
    <row r="74" spans="1:6" ht="30">
      <c r="A74" s="29" t="s">
        <v>21</v>
      </c>
      <c r="B74" s="7" t="s">
        <v>68</v>
      </c>
      <c r="C74" s="6" t="s">
        <v>69</v>
      </c>
      <c r="D74" s="8">
        <v>56</v>
      </c>
      <c r="E74" s="34"/>
      <c r="F74" s="35">
        <f t="shared" si="4"/>
        <v>0</v>
      </c>
    </row>
    <row r="75" spans="1:6" ht="30">
      <c r="A75" s="29" t="s">
        <v>22</v>
      </c>
      <c r="B75" s="9" t="s">
        <v>70</v>
      </c>
      <c r="C75" s="10" t="s">
        <v>14</v>
      </c>
      <c r="D75" s="12">
        <v>1</v>
      </c>
      <c r="E75" s="34"/>
      <c r="F75" s="35">
        <f t="shared" si="4"/>
        <v>0</v>
      </c>
    </row>
    <row r="76" spans="1:6" ht="15">
      <c r="A76" s="29" t="s">
        <v>23</v>
      </c>
      <c r="B76" s="9" t="s">
        <v>71</v>
      </c>
      <c r="C76" s="10" t="s">
        <v>19</v>
      </c>
      <c r="D76" s="12">
        <v>0</v>
      </c>
      <c r="E76" s="34"/>
      <c r="F76" s="35">
        <f t="shared" si="4"/>
        <v>0</v>
      </c>
    </row>
    <row r="77" spans="1:6" ht="17.25">
      <c r="A77" s="29" t="s">
        <v>24</v>
      </c>
      <c r="B77" s="9" t="s">
        <v>72</v>
      </c>
      <c r="C77" s="10" t="s">
        <v>102</v>
      </c>
      <c r="D77" s="12">
        <v>52</v>
      </c>
      <c r="E77" s="34"/>
      <c r="F77" s="35">
        <f t="shared" si="4"/>
        <v>0</v>
      </c>
    </row>
    <row r="78" spans="1:6" ht="45">
      <c r="A78" s="29" t="s">
        <v>25</v>
      </c>
      <c r="B78" s="9" t="s">
        <v>73</v>
      </c>
      <c r="C78" s="10" t="s">
        <v>39</v>
      </c>
      <c r="D78" s="12">
        <v>3</v>
      </c>
      <c r="E78" s="34"/>
      <c r="F78" s="35">
        <f t="shared" si="4"/>
        <v>0</v>
      </c>
    </row>
    <row r="79" spans="1:6" ht="17.25">
      <c r="A79" s="29" t="s">
        <v>26</v>
      </c>
      <c r="B79" s="9" t="s">
        <v>74</v>
      </c>
      <c r="C79" s="10" t="s">
        <v>102</v>
      </c>
      <c r="D79" s="12">
        <v>60</v>
      </c>
      <c r="E79" s="34"/>
      <c r="F79" s="35">
        <f t="shared" si="4"/>
        <v>0</v>
      </c>
    </row>
    <row r="80" spans="1:6" ht="15">
      <c r="A80" s="29" t="s">
        <v>27</v>
      </c>
      <c r="B80" s="7" t="s">
        <v>59</v>
      </c>
      <c r="C80" s="10" t="s">
        <v>14</v>
      </c>
      <c r="D80" s="12">
        <v>1</v>
      </c>
      <c r="E80" s="34"/>
      <c r="F80" s="35">
        <f t="shared" si="4"/>
        <v>0</v>
      </c>
    </row>
    <row r="81" spans="1:6" ht="15">
      <c r="A81" s="29" t="s">
        <v>43</v>
      </c>
      <c r="B81" s="9" t="s">
        <v>18</v>
      </c>
      <c r="C81" s="10" t="s">
        <v>14</v>
      </c>
      <c r="D81" s="12">
        <v>1</v>
      </c>
      <c r="E81" s="34"/>
      <c r="F81" s="35">
        <f t="shared" si="4"/>
        <v>0</v>
      </c>
    </row>
    <row r="82" spans="1:6" ht="15">
      <c r="A82" s="30" t="s">
        <v>44</v>
      </c>
      <c r="B82" s="27" t="s">
        <v>17</v>
      </c>
      <c r="C82" s="28" t="s">
        <v>14</v>
      </c>
      <c r="D82" s="12">
        <v>1</v>
      </c>
      <c r="E82" s="34"/>
      <c r="F82" s="35">
        <f t="shared" si="4"/>
        <v>0</v>
      </c>
    </row>
    <row r="83" spans="1:6" ht="15">
      <c r="A83" s="31"/>
      <c r="B83" s="46"/>
      <c r="C83" s="53" t="s">
        <v>76</v>
      </c>
      <c r="D83" s="53"/>
      <c r="E83" s="54"/>
      <c r="F83" s="37">
        <f>SUM(F68:F82)</f>
        <v>0</v>
      </c>
    </row>
    <row r="84" spans="1:6" ht="15">
      <c r="A84" s="32"/>
      <c r="B84" s="47"/>
      <c r="C84" s="26"/>
      <c r="D84" s="19"/>
      <c r="E84" s="17"/>
      <c r="F84" s="33"/>
    </row>
    <row r="85" spans="1:6" ht="15">
      <c r="A85" s="55" t="s">
        <v>77</v>
      </c>
      <c r="B85" s="56"/>
      <c r="C85" s="56"/>
      <c r="D85" s="56"/>
      <c r="E85" s="56"/>
      <c r="F85" s="57"/>
    </row>
    <row r="86" spans="1:6" ht="45">
      <c r="A86" s="29" t="s">
        <v>6</v>
      </c>
      <c r="B86" s="3" t="s">
        <v>78</v>
      </c>
      <c r="C86" s="4" t="s">
        <v>19</v>
      </c>
      <c r="D86" s="5">
        <v>1</v>
      </c>
      <c r="E86" s="34"/>
      <c r="F86" s="35">
        <f aca="true" t="shared" si="5" ref="F86:F96">E86*D86</f>
        <v>0</v>
      </c>
    </row>
    <row r="87" spans="1:6" ht="30">
      <c r="A87" s="29" t="s">
        <v>8</v>
      </c>
      <c r="B87" s="3" t="s">
        <v>79</v>
      </c>
      <c r="C87" s="4" t="s">
        <v>19</v>
      </c>
      <c r="D87" s="5">
        <v>1</v>
      </c>
      <c r="E87" s="34"/>
      <c r="F87" s="35">
        <f t="shared" si="5"/>
        <v>0</v>
      </c>
    </row>
    <row r="88" spans="1:6" ht="15">
      <c r="A88" s="29" t="s">
        <v>9</v>
      </c>
      <c r="B88" s="3" t="s">
        <v>80</v>
      </c>
      <c r="C88" s="4" t="s">
        <v>19</v>
      </c>
      <c r="D88" s="5">
        <v>1</v>
      </c>
      <c r="E88" s="34"/>
      <c r="F88" s="35">
        <f t="shared" si="5"/>
        <v>0</v>
      </c>
    </row>
    <row r="89" spans="1:6" ht="15">
      <c r="A89" s="29" t="s">
        <v>10</v>
      </c>
      <c r="B89" s="3" t="s">
        <v>87</v>
      </c>
      <c r="C89" s="4" t="s">
        <v>19</v>
      </c>
      <c r="D89" s="5">
        <v>1</v>
      </c>
      <c r="E89" s="34"/>
      <c r="F89" s="35">
        <f t="shared" si="5"/>
        <v>0</v>
      </c>
    </row>
    <row r="90" spans="1:6" ht="30">
      <c r="A90" s="29" t="s">
        <v>11</v>
      </c>
      <c r="B90" s="3" t="s">
        <v>86</v>
      </c>
      <c r="C90" s="4" t="s">
        <v>19</v>
      </c>
      <c r="D90" s="5">
        <v>1</v>
      </c>
      <c r="E90" s="34"/>
      <c r="F90" s="35">
        <f t="shared" si="5"/>
        <v>0</v>
      </c>
    </row>
    <row r="91" spans="1:6" ht="15">
      <c r="A91" s="29" t="s">
        <v>12</v>
      </c>
      <c r="B91" s="3" t="s">
        <v>85</v>
      </c>
      <c r="C91" s="4" t="s">
        <v>19</v>
      </c>
      <c r="D91" s="5">
        <v>1</v>
      </c>
      <c r="E91" s="34"/>
      <c r="F91" s="35">
        <f t="shared" si="5"/>
        <v>0</v>
      </c>
    </row>
    <row r="92" spans="1:6" ht="15">
      <c r="A92" s="29" t="s">
        <v>21</v>
      </c>
      <c r="B92" s="3" t="s">
        <v>84</v>
      </c>
      <c r="C92" s="4" t="s">
        <v>19</v>
      </c>
      <c r="D92" s="5">
        <v>1</v>
      </c>
      <c r="E92" s="34"/>
      <c r="F92" s="35">
        <f t="shared" si="5"/>
        <v>0</v>
      </c>
    </row>
    <row r="93" spans="1:6" ht="15">
      <c r="A93" s="29" t="s">
        <v>22</v>
      </c>
      <c r="B93" s="3" t="s">
        <v>83</v>
      </c>
      <c r="C93" s="4" t="s">
        <v>19</v>
      </c>
      <c r="D93" s="5">
        <v>1</v>
      </c>
      <c r="E93" s="34"/>
      <c r="F93" s="35">
        <f t="shared" si="5"/>
        <v>0</v>
      </c>
    </row>
    <row r="94" spans="1:6" ht="15">
      <c r="A94" s="29" t="s">
        <v>23</v>
      </c>
      <c r="B94" s="3" t="s">
        <v>82</v>
      </c>
      <c r="C94" s="4" t="s">
        <v>14</v>
      </c>
      <c r="D94" s="5">
        <v>1</v>
      </c>
      <c r="E94" s="34"/>
      <c r="F94" s="35">
        <f t="shared" si="5"/>
        <v>0</v>
      </c>
    </row>
    <row r="95" spans="1:6" ht="15">
      <c r="A95" s="29" t="s">
        <v>24</v>
      </c>
      <c r="B95" s="23" t="s">
        <v>18</v>
      </c>
      <c r="C95" s="4" t="s">
        <v>14</v>
      </c>
      <c r="D95" s="5">
        <v>1</v>
      </c>
      <c r="E95" s="34"/>
      <c r="F95" s="35">
        <f t="shared" si="5"/>
        <v>0</v>
      </c>
    </row>
    <row r="96" spans="1:6" ht="15">
      <c r="A96" s="29" t="s">
        <v>25</v>
      </c>
      <c r="B96" s="23" t="s">
        <v>81</v>
      </c>
      <c r="C96" s="14" t="s">
        <v>14</v>
      </c>
      <c r="D96" s="5">
        <v>1</v>
      </c>
      <c r="E96" s="34"/>
      <c r="F96" s="35">
        <f t="shared" si="5"/>
        <v>0</v>
      </c>
    </row>
    <row r="97" spans="1:6" ht="15">
      <c r="A97" s="31"/>
      <c r="B97" s="46"/>
      <c r="C97" s="53" t="s">
        <v>76</v>
      </c>
      <c r="D97" s="53"/>
      <c r="E97" s="54"/>
      <c r="F97" s="37">
        <f>SUM(F86:F96)</f>
        <v>0</v>
      </c>
    </row>
    <row r="98" spans="1:6" ht="15">
      <c r="A98" s="32"/>
      <c r="B98" s="47"/>
      <c r="C98" s="26"/>
      <c r="D98" s="19"/>
      <c r="E98" s="17"/>
      <c r="F98" s="33"/>
    </row>
    <row r="99" spans="1:6" ht="15">
      <c r="A99" s="55" t="s">
        <v>106</v>
      </c>
      <c r="B99" s="56"/>
      <c r="C99" s="56"/>
      <c r="D99" s="56"/>
      <c r="E99" s="56"/>
      <c r="F99" s="57"/>
    </row>
    <row r="100" spans="1:6" ht="30">
      <c r="A100" s="29" t="s">
        <v>6</v>
      </c>
      <c r="B100" s="3" t="s">
        <v>101</v>
      </c>
      <c r="C100" s="10" t="s">
        <v>102</v>
      </c>
      <c r="D100" s="5">
        <v>24.4</v>
      </c>
      <c r="E100" s="34"/>
      <c r="F100" s="35">
        <f aca="true" t="shared" si="6" ref="F100:F115">E100*D100</f>
        <v>0</v>
      </c>
    </row>
    <row r="101" spans="1:6" ht="30">
      <c r="A101" s="29" t="s">
        <v>8</v>
      </c>
      <c r="B101" s="3" t="s">
        <v>88</v>
      </c>
      <c r="C101" s="10" t="s">
        <v>102</v>
      </c>
      <c r="D101" s="5">
        <v>24.4</v>
      </c>
      <c r="E101" s="34"/>
      <c r="F101" s="35">
        <f t="shared" si="6"/>
        <v>0</v>
      </c>
    </row>
    <row r="102" spans="1:6" ht="15">
      <c r="A102" s="29" t="s">
        <v>9</v>
      </c>
      <c r="B102" s="3" t="s">
        <v>89</v>
      </c>
      <c r="C102" s="4" t="s">
        <v>19</v>
      </c>
      <c r="D102" s="5">
        <v>2</v>
      </c>
      <c r="E102" s="34"/>
      <c r="F102" s="35">
        <f t="shared" si="6"/>
        <v>0</v>
      </c>
    </row>
    <row r="103" spans="1:6" ht="17.25">
      <c r="A103" s="29" t="s">
        <v>10</v>
      </c>
      <c r="B103" s="3" t="s">
        <v>90</v>
      </c>
      <c r="C103" s="10" t="s">
        <v>102</v>
      </c>
      <c r="D103" s="5">
        <v>24.4</v>
      </c>
      <c r="E103" s="34"/>
      <c r="F103" s="35">
        <f t="shared" si="6"/>
        <v>0</v>
      </c>
    </row>
    <row r="104" spans="1:6" ht="17.25">
      <c r="A104" s="29" t="s">
        <v>11</v>
      </c>
      <c r="B104" s="3" t="s">
        <v>91</v>
      </c>
      <c r="C104" s="10" t="s">
        <v>102</v>
      </c>
      <c r="D104" s="5">
        <v>24.4</v>
      </c>
      <c r="E104" s="34"/>
      <c r="F104" s="35">
        <f t="shared" si="6"/>
        <v>0</v>
      </c>
    </row>
    <row r="105" spans="1:6" ht="15">
      <c r="A105" s="29" t="s">
        <v>12</v>
      </c>
      <c r="B105" s="3" t="s">
        <v>92</v>
      </c>
      <c r="C105" s="13" t="s">
        <v>69</v>
      </c>
      <c r="D105" s="5">
        <v>72.65</v>
      </c>
      <c r="E105" s="34"/>
      <c r="F105" s="35">
        <f t="shared" si="6"/>
        <v>0</v>
      </c>
    </row>
    <row r="106" spans="1:6" ht="15">
      <c r="A106" s="29" t="s">
        <v>21</v>
      </c>
      <c r="B106" s="3" t="s">
        <v>93</v>
      </c>
      <c r="C106" s="13" t="s">
        <v>19</v>
      </c>
      <c r="D106" s="5">
        <v>74</v>
      </c>
      <c r="E106" s="34"/>
      <c r="F106" s="35">
        <f t="shared" si="6"/>
        <v>0</v>
      </c>
    </row>
    <row r="107" spans="1:6" ht="17.25">
      <c r="A107" s="29" t="s">
        <v>22</v>
      </c>
      <c r="B107" s="3" t="s">
        <v>94</v>
      </c>
      <c r="C107" s="10" t="s">
        <v>102</v>
      </c>
      <c r="D107" s="5">
        <v>26</v>
      </c>
      <c r="E107" s="34"/>
      <c r="F107" s="35">
        <f t="shared" si="6"/>
        <v>0</v>
      </c>
    </row>
    <row r="108" spans="1:6" ht="15">
      <c r="A108" s="29" t="s">
        <v>23</v>
      </c>
      <c r="B108" s="3" t="s">
        <v>95</v>
      </c>
      <c r="C108" s="13" t="s">
        <v>69</v>
      </c>
      <c r="D108" s="5">
        <v>8.2</v>
      </c>
      <c r="E108" s="34"/>
      <c r="F108" s="35">
        <f t="shared" si="6"/>
        <v>0</v>
      </c>
    </row>
    <row r="109" spans="1:6" ht="15">
      <c r="A109" s="29" t="s">
        <v>24</v>
      </c>
      <c r="B109" s="3" t="s">
        <v>96</v>
      </c>
      <c r="C109" s="13" t="s">
        <v>69</v>
      </c>
      <c r="D109" s="5">
        <v>22.15</v>
      </c>
      <c r="E109" s="34"/>
      <c r="F109" s="35">
        <f t="shared" si="6"/>
        <v>0</v>
      </c>
    </row>
    <row r="110" spans="1:6" ht="15">
      <c r="A110" s="29" t="s">
        <v>25</v>
      </c>
      <c r="B110" s="3" t="s">
        <v>97</v>
      </c>
      <c r="C110" s="13" t="s">
        <v>69</v>
      </c>
      <c r="D110" s="5">
        <v>14.3</v>
      </c>
      <c r="E110" s="34"/>
      <c r="F110" s="35">
        <f t="shared" si="6"/>
        <v>0</v>
      </c>
    </row>
    <row r="111" spans="1:6" ht="15">
      <c r="A111" s="29" t="s">
        <v>26</v>
      </c>
      <c r="B111" s="3" t="s">
        <v>98</v>
      </c>
      <c r="C111" s="13" t="s">
        <v>69</v>
      </c>
      <c r="D111" s="5">
        <v>28</v>
      </c>
      <c r="E111" s="34"/>
      <c r="F111" s="35">
        <f t="shared" si="6"/>
        <v>0</v>
      </c>
    </row>
    <row r="112" spans="1:6" ht="17.25">
      <c r="A112" s="29" t="s">
        <v>27</v>
      </c>
      <c r="B112" s="3" t="s">
        <v>99</v>
      </c>
      <c r="C112" s="10" t="s">
        <v>102</v>
      </c>
      <c r="D112" s="5">
        <v>24.4</v>
      </c>
      <c r="E112" s="34"/>
      <c r="F112" s="35">
        <f t="shared" si="6"/>
        <v>0</v>
      </c>
    </row>
    <row r="113" spans="1:6" ht="15">
      <c r="A113" s="29" t="s">
        <v>43</v>
      </c>
      <c r="B113" s="3" t="s">
        <v>100</v>
      </c>
      <c r="C113" s="13" t="s">
        <v>19</v>
      </c>
      <c r="D113" s="5">
        <v>74</v>
      </c>
      <c r="E113" s="34"/>
      <c r="F113" s="35">
        <f t="shared" si="6"/>
        <v>0</v>
      </c>
    </row>
    <row r="114" spans="1:6" ht="15">
      <c r="A114" s="30" t="s">
        <v>44</v>
      </c>
      <c r="B114" s="23" t="s">
        <v>18</v>
      </c>
      <c r="C114" s="24" t="s">
        <v>14</v>
      </c>
      <c r="D114" s="15">
        <v>1</v>
      </c>
      <c r="E114" s="36"/>
      <c r="F114" s="37">
        <f t="shared" si="6"/>
        <v>0</v>
      </c>
    </row>
    <row r="115" spans="1:6" ht="15">
      <c r="A115" s="30" t="s">
        <v>45</v>
      </c>
      <c r="B115" s="23" t="s">
        <v>75</v>
      </c>
      <c r="C115" s="24" t="s">
        <v>14</v>
      </c>
      <c r="D115" s="15">
        <v>1</v>
      </c>
      <c r="E115" s="36"/>
      <c r="F115" s="37">
        <f t="shared" si="6"/>
        <v>0</v>
      </c>
    </row>
    <row r="116" spans="1:6" ht="15.75" thickBot="1">
      <c r="A116" s="40"/>
      <c r="B116" s="48"/>
      <c r="C116" s="58" t="s">
        <v>76</v>
      </c>
      <c r="D116" s="58"/>
      <c r="E116" s="59"/>
      <c r="F116" s="38">
        <f>SUM(F100:F115)</f>
        <v>0</v>
      </c>
    </row>
    <row r="117" spans="1:6" ht="30" customHeight="1">
      <c r="A117" s="16"/>
      <c r="B117" s="49"/>
      <c r="C117" s="16"/>
      <c r="D117" s="16"/>
      <c r="E117" s="25"/>
      <c r="F117" s="39"/>
    </row>
    <row r="118" spans="1:6" ht="30" customHeight="1">
      <c r="A118" s="16"/>
      <c r="B118" s="49"/>
      <c r="C118" s="52" t="s">
        <v>76</v>
      </c>
      <c r="D118" s="52"/>
      <c r="E118" s="52"/>
      <c r="F118" s="41">
        <f>SUM(F12,F28,F65,F83,F97,F116)</f>
        <v>0</v>
      </c>
    </row>
    <row r="119" spans="1:10" ht="30" customHeight="1">
      <c r="A119" s="16"/>
      <c r="B119" s="49"/>
      <c r="C119" s="52" t="s">
        <v>104</v>
      </c>
      <c r="D119" s="52"/>
      <c r="E119" s="52"/>
      <c r="F119" s="41">
        <f>F118*0.21</f>
        <v>0</v>
      </c>
      <c r="J119" s="39"/>
    </row>
    <row r="120" spans="1:10" ht="30" customHeight="1">
      <c r="A120" s="16"/>
      <c r="B120" s="49"/>
      <c r="C120" s="52" t="s">
        <v>103</v>
      </c>
      <c r="D120" s="52"/>
      <c r="E120" s="52"/>
      <c r="F120" s="41">
        <f>F118+F119</f>
        <v>0</v>
      </c>
      <c r="J120" s="39"/>
    </row>
    <row r="121" spans="1:6" ht="15">
      <c r="A121" s="1"/>
      <c r="B121" s="50"/>
      <c r="C121" s="1"/>
      <c r="D121" s="1"/>
      <c r="E121" s="1"/>
      <c r="F121" s="1"/>
    </row>
    <row r="122" spans="1:6" ht="15">
      <c r="A122" s="1"/>
      <c r="B122" s="50"/>
      <c r="C122" s="1"/>
      <c r="D122" s="1"/>
      <c r="E122" s="1"/>
      <c r="F122" s="1"/>
    </row>
    <row r="123" spans="1:6" ht="15">
      <c r="A123" s="1"/>
      <c r="B123" s="50"/>
      <c r="C123" s="1"/>
      <c r="D123" s="1"/>
      <c r="E123" s="1"/>
      <c r="F123" s="1"/>
    </row>
    <row r="124" spans="1:6" ht="15">
      <c r="A124" s="1"/>
      <c r="B124" s="50"/>
      <c r="C124" s="1"/>
      <c r="D124" s="1"/>
      <c r="E124" s="1"/>
      <c r="F124" s="1"/>
    </row>
    <row r="125" spans="1:6" ht="15">
      <c r="A125" s="1"/>
      <c r="B125" s="50"/>
      <c r="C125" s="1"/>
      <c r="D125" s="1"/>
      <c r="E125" s="1"/>
      <c r="F125" s="1"/>
    </row>
    <row r="126" spans="1:6" ht="15">
      <c r="A126" s="1"/>
      <c r="B126" s="50"/>
      <c r="C126" s="1"/>
      <c r="D126" s="1"/>
      <c r="E126" s="1"/>
      <c r="F126" s="1"/>
    </row>
    <row r="127" spans="1:6" ht="15">
      <c r="A127" s="1"/>
      <c r="B127" s="50"/>
      <c r="C127" s="1"/>
      <c r="D127" s="1"/>
      <c r="E127" s="1"/>
      <c r="F127" s="1"/>
    </row>
  </sheetData>
  <mergeCells count="18">
    <mergeCell ref="A85:F85"/>
    <mergeCell ref="A30:F30"/>
    <mergeCell ref="A31:F31"/>
    <mergeCell ref="C65:E65"/>
    <mergeCell ref="A67:F67"/>
    <mergeCell ref="C83:E83"/>
    <mergeCell ref="A49:F49"/>
    <mergeCell ref="A2:F2"/>
    <mergeCell ref="A5:F5"/>
    <mergeCell ref="A14:F14"/>
    <mergeCell ref="C12:E12"/>
    <mergeCell ref="C28:E28"/>
    <mergeCell ref="C120:E120"/>
    <mergeCell ref="C97:E97"/>
    <mergeCell ref="A99:F99"/>
    <mergeCell ref="C116:E116"/>
    <mergeCell ref="C118:E118"/>
    <mergeCell ref="C119:E119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portrait" paperSize="9" r:id="rId2"/>
  <headerFooter>
    <oddHeader>&amp;L&amp;G&amp;C&amp;"-,Tučné"VZ14/2020
Drobné stavební práce 
pro Nemocnici Nymburk s.r.o.&amp;R&amp;"-,Tučné"Nemocnice Nymburk s.r.o.&amp;"-,Obyčejné"
Boleslavská třída 425/9
288 02 Nymburk
IČO: 28762886, DIČ: CZ28762886
www.nemnbk.cz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Jiroušek</dc:creator>
  <cp:keywords/>
  <dc:description/>
  <cp:lastModifiedBy>Ing. Barbora Šimůnková</cp:lastModifiedBy>
  <cp:lastPrinted>2020-08-10T18:18:58Z</cp:lastPrinted>
  <dcterms:created xsi:type="dcterms:W3CDTF">2020-07-30T08:38:03Z</dcterms:created>
  <dcterms:modified xsi:type="dcterms:W3CDTF">2020-08-11T20:48:10Z</dcterms:modified>
  <cp:category/>
  <cp:version/>
  <cp:contentType/>
  <cp:contentStatus/>
</cp:coreProperties>
</file>