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16" yWindow="65416" windowWidth="29040" windowHeight="15840" activeTab="0"/>
  </bookViews>
  <sheets>
    <sheet name="Komprese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<sst xmlns="http://schemas.openxmlformats.org/spreadsheetml/2006/main" count="59" uniqueCount="48">
  <si>
    <t>MJ</t>
  </si>
  <si>
    <t>ks</t>
  </si>
  <si>
    <t>Cena bez DPH /MJ</t>
  </si>
  <si>
    <t>Cena s DPH /MJ</t>
  </si>
  <si>
    <t>Cena bez DPH celkem spotřeba/rok</t>
  </si>
  <si>
    <t>Cena s DPH celkem spotřeba/rok</t>
  </si>
  <si>
    <t>Předpokládaná spotřeba MJ /rok</t>
  </si>
  <si>
    <t xml:space="preserve">Název a popis požadovaného zboží </t>
  </si>
  <si>
    <t>Konkrétní název nabízeného zboží</t>
  </si>
  <si>
    <t>Počet kusů v balení</t>
  </si>
  <si>
    <t>Celková cena bez DPH za předpokládanou spotřebu/rok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</si>
  <si>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</si>
  <si>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</si>
  <si>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</si>
  <si>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</si>
  <si>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</si>
  <si>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</si>
  <si>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</si>
  <si>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</si>
  <si>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</si>
  <si>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P.č.</t>
  </si>
  <si>
    <t>10.</t>
  </si>
  <si>
    <t>Příloha č. 3 ZD</t>
  </si>
  <si>
    <t>Identifikace dodavatele (název + IČO):</t>
  </si>
  <si>
    <t>DPH v %</t>
  </si>
  <si>
    <t>Výše DPH V Kč</t>
  </si>
  <si>
    <t>Katalogové číslo (kód)</t>
  </si>
  <si>
    <t>VZ07/2022</t>
  </si>
  <si>
    <t>OBVAZOVÝ MATERIÁL II. - komprese</t>
  </si>
  <si>
    <t>11.</t>
  </si>
  <si>
    <t>12.</t>
  </si>
  <si>
    <t>13.</t>
  </si>
  <si>
    <t>Kompresy z gázy 10 x 10 cm, sterilní</t>
  </si>
  <si>
    <t>Kompresy z gázy 7,5 x 7,5 cm, sterilní</t>
  </si>
  <si>
    <t>Kompres gázový se zvýšenou absorpční schopností - polštářek vatový v gáze 20x30 cm</t>
  </si>
  <si>
    <t>Kompres gázový se zvýšenou absorpční schopností - polštářek vatový v gáze 10x15 cm</t>
  </si>
  <si>
    <t>Kompres gázový se zvýšenou absorpční schopností - polštářek vatový v gáze 10x10 cm</t>
  </si>
  <si>
    <t>Kompresy z netkaného textilu 5 x 5 cm, sterilní</t>
  </si>
  <si>
    <t>Kompresy z netkaného textilu 10 x 10 cm, sterilní</t>
  </si>
  <si>
    <t>Kompresy z netkaného textilu 7,5 x 7,5 cm, sterilní</t>
  </si>
  <si>
    <t>Kompres z netkaného textilu nesterilní 7,5 x 7,5 cm, vysoce absorpční; balení musí obsahovat 100 ks komprese</t>
  </si>
  <si>
    <t>bal</t>
  </si>
  <si>
    <t>Kompres z netkaného textilu nesterilní 10 x 20 cm, vysoce absorpční; balení musí obsahovat 100 ks komprese</t>
  </si>
  <si>
    <t>Kompres z netkaného textilu nesterilní 10 x 10 cm, vysoce absorpční; balení musí obsahovat 100 ks komprese</t>
  </si>
  <si>
    <t>Kompres z netkaného textilu nesterilní 5 x 5 cm, vysoce absorpční; balení musí obsahovat 100 ks komprese</t>
  </si>
  <si>
    <t>Kompresy gáza 7,5x7,5 cm, 8 vrstev nesterilní; balení musí obsahovat 100 ks komprese</t>
  </si>
  <si>
    <t>SPECIFIKACE A CENY ZBOŽÍ k části VZ č. 2 (ÚPRAVA č. 1)</t>
  </si>
  <si>
    <t>Celková cena s DPH za předpokládanou spotřebu/rok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</si>
</sst>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4" fontId="0" fillId="2" borderId="4" xfId="0" applyNumberFormat="1" applyFill="1" applyBorder="1"/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3" fontId="6" fillId="3" borderId="9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3" borderId="10" xfId="0" applyNumberFormat="1" applyFont="1" applyFill="1" applyBorder="1" applyAlignment="1">
      <alignment horizontal="center" vertical="center" wrapText="1"/>
    </xf>
    <xf numFmtId="4" fontId="8" fillId="2" borderId="11" xfId="0" applyNumberFormat="1" applyFont="1" applyFill="1" applyBorder="1"/>
    <xf numFmtId="4" fontId="8" fillId="2" borderId="12" xfId="0" applyNumberFormat="1" applyFont="1" applyFill="1" applyBorder="1"/>
    <xf numFmtId="0" fontId="0" fillId="4" borderId="4" xfId="0" applyFont="1" applyFill="1" applyBorder="1" applyAlignment="1" applyProtection="1">
      <alignment wrapText="1"/>
      <protection locked="0"/>
    </xf>
    <xf numFmtId="0" fontId="0" fillId="4" borderId="4" xfId="0" applyFont="1" applyFill="1" applyBorder="1" applyProtection="1">
      <protection locked="0"/>
    </xf>
    <xf numFmtId="4" fontId="0" fillId="4" borderId="4" xfId="0" applyNumberFormat="1" applyFont="1" applyFill="1" applyBorder="1" applyAlignment="1" applyProtection="1">
      <alignment horizontal="right"/>
      <protection locked="0"/>
    </xf>
    <xf numFmtId="9" fontId="0" fillId="4" borderId="4" xfId="0" applyNumberFormat="1" applyFont="1" applyFill="1" applyBorder="1" applyProtection="1">
      <protection locked="0"/>
    </xf>
    <xf numFmtId="0" fontId="0" fillId="4" borderId="2" xfId="0" applyFont="1" applyFill="1" applyBorder="1" applyAlignment="1" applyProtection="1">
      <alignment wrapText="1"/>
      <protection locked="0"/>
    </xf>
    <xf numFmtId="0" fontId="0" fillId="4" borderId="2" xfId="0" applyFont="1" applyFill="1" applyBorder="1" applyProtection="1">
      <protection locked="0"/>
    </xf>
    <xf numFmtId="4" fontId="0" fillId="4" borderId="2" xfId="0" applyNumberFormat="1" applyFont="1" applyFill="1" applyBorder="1" applyAlignment="1" applyProtection="1">
      <alignment horizontal="right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4" fontId="9" fillId="4" borderId="2" xfId="0" applyNumberFormat="1" applyFont="1" applyFill="1" applyBorder="1" applyAlignment="1" applyProtection="1">
      <alignment horizontal="right" wrapText="1"/>
      <protection locked="0"/>
    </xf>
    <xf numFmtId="0" fontId="9" fillId="4" borderId="13" xfId="0" applyFont="1" applyFill="1" applyBorder="1" applyAlignment="1" applyProtection="1">
      <alignment horizontal="center" vertical="center" wrapText="1"/>
      <protection locked="0"/>
    </xf>
    <xf numFmtId="0" fontId="0" fillId="4" borderId="14" xfId="0" applyFill="1" applyBorder="1" applyAlignment="1" applyProtection="1">
      <alignment vertical="center"/>
      <protection locked="0"/>
    </xf>
    <xf numFmtId="0" fontId="0" fillId="4" borderId="11" xfId="0" applyFill="1" applyBorder="1" applyAlignment="1" applyProtection="1">
      <alignment vertical="center"/>
      <protection locked="0"/>
    </xf>
    <xf numFmtId="9" fontId="0" fillId="4" borderId="2" xfId="0" applyNumberFormat="1" applyFont="1" applyFill="1" applyBorder="1" applyProtection="1">
      <protection locked="0"/>
    </xf>
    <xf numFmtId="0" fontId="2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left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right" wrapText="1"/>
      <protection locked="0"/>
    </xf>
    <xf numFmtId="9" fontId="0" fillId="0" borderId="0" xfId="0" applyNumberFormat="1" applyFont="1" applyFill="1" applyBorder="1" applyProtection="1">
      <protection locked="0"/>
    </xf>
    <xf numFmtId="4" fontId="0" fillId="0" borderId="0" xfId="0" applyNumberFormat="1" applyFill="1" applyBorder="1"/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/>
    <xf numFmtId="0" fontId="0" fillId="2" borderId="2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3" fontId="2" fillId="2" borderId="19" xfId="0" applyNumberFormat="1" applyFont="1" applyFill="1" applyBorder="1" applyAlignment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  <protection locked="0"/>
    </xf>
    <xf numFmtId="4" fontId="9" fillId="4" borderId="19" xfId="0" applyNumberFormat="1" applyFont="1" applyFill="1" applyBorder="1" applyAlignment="1" applyProtection="1">
      <alignment horizontal="right" wrapText="1"/>
      <protection locked="0"/>
    </xf>
    <xf numFmtId="9" fontId="0" fillId="4" borderId="24" xfId="0" applyNumberFormat="1" applyFont="1" applyFill="1" applyBorder="1" applyProtection="1">
      <protection locked="0"/>
    </xf>
    <xf numFmtId="4" fontId="0" fillId="2" borderId="24" xfId="0" applyNumberFormat="1" applyFill="1" applyBorder="1"/>
    <xf numFmtId="0" fontId="0" fillId="4" borderId="12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" fontId="8" fillId="2" borderId="25" xfId="0" applyNumberFormat="1" applyFont="1" applyFill="1" applyBorder="1"/>
    <xf numFmtId="0" fontId="0" fillId="0" borderId="0" xfId="0" applyAlignment="1">
      <alignment horizontal="right"/>
    </xf>
    <xf numFmtId="0" fontId="8" fillId="2" borderId="26" xfId="0" applyFont="1" applyFill="1" applyBorder="1" applyAlignment="1">
      <alignment horizontal="left"/>
    </xf>
    <xf numFmtId="0" fontId="8" fillId="2" borderId="27" xfId="0" applyFont="1" applyFill="1" applyBorder="1" applyAlignment="1">
      <alignment horizontal="left"/>
    </xf>
    <xf numFmtId="0" fontId="8" fillId="2" borderId="28" xfId="0" applyFont="1" applyFill="1" applyBorder="1" applyAlignment="1">
      <alignment horizontal="left"/>
    </xf>
    <xf numFmtId="0" fontId="8" fillId="2" borderId="29" xfId="0" applyFont="1" applyFill="1" applyBorder="1" applyAlignment="1">
      <alignment horizontal="left"/>
    </xf>
    <xf numFmtId="0" fontId="8" fillId="2" borderId="30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left"/>
    </xf>
    <xf numFmtId="0" fontId="7" fillId="5" borderId="32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3" fontId="3" fillId="5" borderId="35" xfId="0" applyNumberFormat="1" applyFont="1" applyFill="1" applyBorder="1" applyAlignment="1">
      <alignment horizontal="center" vertical="center"/>
    </xf>
    <xf numFmtId="3" fontId="3" fillId="5" borderId="36" xfId="0" applyNumberFormat="1" applyFont="1" applyFill="1" applyBorder="1" applyAlignment="1">
      <alignment horizontal="center" vertical="center"/>
    </xf>
    <xf numFmtId="3" fontId="3" fillId="5" borderId="37" xfId="0" applyNumberFormat="1" applyFont="1" applyFill="1" applyBorder="1" applyAlignment="1">
      <alignment horizontal="center" vertical="center"/>
    </xf>
    <xf numFmtId="3" fontId="8" fillId="5" borderId="38" xfId="0" applyNumberFormat="1" applyFont="1" applyFill="1" applyBorder="1" applyAlignment="1">
      <alignment horizontal="center" vertical="center"/>
    </xf>
    <xf numFmtId="3" fontId="8" fillId="5" borderId="39" xfId="0" applyNumberFormat="1" applyFont="1" applyFill="1" applyBorder="1" applyAlignment="1">
      <alignment horizontal="center" vertical="center"/>
    </xf>
    <xf numFmtId="3" fontId="8" fillId="5" borderId="7" xfId="0" applyNumberFormat="1" applyFont="1" applyFill="1" applyBorder="1" applyAlignment="1">
      <alignment horizontal="center" vertical="center"/>
    </xf>
    <xf numFmtId="3" fontId="3" fillId="4" borderId="40" xfId="0" applyNumberFormat="1" applyFont="1" applyFill="1" applyBorder="1" applyAlignment="1" applyProtection="1">
      <alignment horizontal="center" vertical="center"/>
      <protection locked="0"/>
    </xf>
    <xf numFmtId="3" fontId="3" fillId="4" borderId="39" xfId="0" applyNumberFormat="1" applyFont="1" applyFill="1" applyBorder="1" applyAlignment="1" applyProtection="1">
      <alignment horizontal="center" vertical="center"/>
      <protection locked="0"/>
    </xf>
    <xf numFmtId="3" fontId="3" fillId="4" borderId="41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105F5-9E7F-4D49-AB7A-0B323BA674BF}">
  <sheetPr>
    <pageSetUpPr fitToPage="1"/>
  </sheetPr>
  <dimension ref="A1:L23"/>
  <sheetViews>
    <sheetView tabSelected="1" workbookViewId="0" topLeftCell="A1">
      <selection activeCell="E23" sqref="E23"/>
    </sheetView>
  </sheetViews>
  <sheetFormatPr defaultColWidth="9.140625" defaultRowHeight="15"/>
  <cols>
    <col min="1" max="1" width="3.57421875" style="0" customWidth="1"/>
    <col min="2" max="2" width="31.421875" style="0" customWidth="1"/>
    <col min="3" max="3" width="6.7109375" style="0" customWidth="1"/>
    <col min="4" max="4" width="14.421875" style="0" customWidth="1"/>
    <col min="5" max="5" width="24.8515625" style="0" customWidth="1"/>
    <col min="6" max="6" width="15.28125" style="0" customWidth="1"/>
    <col min="7" max="7" width="11.7109375" style="0" customWidth="1"/>
    <col min="8" max="8" width="6.140625" style="0" customWidth="1"/>
    <col min="9" max="9" width="11.7109375" style="0" customWidth="1"/>
    <col min="10" max="11" width="14.00390625" style="0" customWidth="1"/>
    <col min="12" max="12" width="11.421875" style="0" customWidth="1"/>
  </cols>
  <sheetData>
    <row r="1" spans="2:12" ht="15">
      <c r="B1" s="57" t="s">
        <v>22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2" ht="15.75" thickBot="1">
      <c r="B2" s="57" t="s">
        <v>27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25.5" customHeight="1">
      <c r="A3" s="64" t="s">
        <v>46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6"/>
    </row>
    <row r="4" spans="1:12" ht="25.5" customHeight="1" thickBot="1">
      <c r="A4" s="67" t="s">
        <v>28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9"/>
    </row>
    <row r="5" spans="1:12" ht="21" customHeight="1" thickBot="1">
      <c r="A5" s="70" t="s">
        <v>23</v>
      </c>
      <c r="B5" s="71"/>
      <c r="C5" s="71"/>
      <c r="D5" s="72"/>
      <c r="E5" s="73"/>
      <c r="F5" s="74"/>
      <c r="G5" s="74"/>
      <c r="H5" s="74"/>
      <c r="I5" s="74"/>
      <c r="J5" s="74"/>
      <c r="K5" s="74"/>
      <c r="L5" s="75"/>
    </row>
    <row r="6" spans="1:12" ht="45.75" thickBot="1">
      <c r="A6" s="9" t="s">
        <v>20</v>
      </c>
      <c r="B6" s="10" t="s">
        <v>7</v>
      </c>
      <c r="C6" s="11" t="s">
        <v>0</v>
      </c>
      <c r="D6" s="11" t="s">
        <v>6</v>
      </c>
      <c r="E6" s="12" t="s">
        <v>8</v>
      </c>
      <c r="F6" s="13" t="s">
        <v>26</v>
      </c>
      <c r="G6" s="12" t="s">
        <v>2</v>
      </c>
      <c r="H6" s="12" t="s">
        <v>24</v>
      </c>
      <c r="I6" s="12" t="s">
        <v>3</v>
      </c>
      <c r="J6" s="12" t="s">
        <v>4</v>
      </c>
      <c r="K6" s="12" t="s">
        <v>5</v>
      </c>
      <c r="L6" s="14" t="s">
        <v>9</v>
      </c>
    </row>
    <row r="7" spans="1:12" ht="57" customHeight="1">
      <c r="A7" s="35" t="s">
        <v>11</v>
      </c>
      <c r="B7" s="5" t="s">
        <v>34</v>
      </c>
      <c r="C7" s="6" t="s">
        <v>1</v>
      </c>
      <c r="D7" s="7">
        <v>3650</v>
      </c>
      <c r="E7" s="17"/>
      <c r="F7" s="18"/>
      <c r="G7" s="19"/>
      <c r="H7" s="20"/>
      <c r="I7" s="8">
        <f>G7*(1+H7)</f>
        <v>0</v>
      </c>
      <c r="J7" s="8">
        <f>D7*G7</f>
        <v>0</v>
      </c>
      <c r="K7" s="8">
        <f>D7*I7</f>
        <v>0</v>
      </c>
      <c r="L7" s="27"/>
    </row>
    <row r="8" spans="1:12" ht="45">
      <c r="A8" s="36" t="s">
        <v>12</v>
      </c>
      <c r="B8" s="5" t="s">
        <v>35</v>
      </c>
      <c r="C8" s="1" t="s">
        <v>1</v>
      </c>
      <c r="D8" s="2">
        <v>27500</v>
      </c>
      <c r="E8" s="21"/>
      <c r="F8" s="22"/>
      <c r="G8" s="23"/>
      <c r="H8" s="20"/>
      <c r="I8" s="8">
        <f aca="true" t="shared" si="0" ref="I8:I19">G8*(1+H8)</f>
        <v>0</v>
      </c>
      <c r="J8" s="8">
        <f aca="true" t="shared" si="1" ref="J8:J19">D8*G8</f>
        <v>0</v>
      </c>
      <c r="K8" s="8">
        <f aca="true" t="shared" si="2" ref="K8:K19">D8*I8</f>
        <v>0</v>
      </c>
      <c r="L8" s="28"/>
    </row>
    <row r="9" spans="1:12" ht="45">
      <c r="A9" s="36" t="s">
        <v>13</v>
      </c>
      <c r="B9" s="5" t="s">
        <v>36</v>
      </c>
      <c r="C9" s="1" t="s">
        <v>1</v>
      </c>
      <c r="D9" s="2">
        <v>1350</v>
      </c>
      <c r="E9" s="24"/>
      <c r="F9" s="24"/>
      <c r="G9" s="25"/>
      <c r="H9" s="20"/>
      <c r="I9" s="8">
        <f t="shared" si="0"/>
        <v>0</v>
      </c>
      <c r="J9" s="8">
        <f t="shared" si="1"/>
        <v>0</v>
      </c>
      <c r="K9" s="8">
        <f t="shared" si="2"/>
        <v>0</v>
      </c>
      <c r="L9" s="28"/>
    </row>
    <row r="10" spans="1:12" ht="60">
      <c r="A10" s="36" t="s">
        <v>14</v>
      </c>
      <c r="B10" s="4" t="s">
        <v>43</v>
      </c>
      <c r="C10" s="1" t="s">
        <v>41</v>
      </c>
      <c r="D10" s="2">
        <v>756</v>
      </c>
      <c r="E10" s="24"/>
      <c r="F10" s="24"/>
      <c r="G10" s="25"/>
      <c r="H10" s="20"/>
      <c r="I10" s="8">
        <f t="shared" si="0"/>
        <v>0</v>
      </c>
      <c r="J10" s="8">
        <f t="shared" si="1"/>
        <v>0</v>
      </c>
      <c r="K10" s="8">
        <f t="shared" si="2"/>
        <v>0</v>
      </c>
      <c r="L10" s="28"/>
    </row>
    <row r="11" spans="1:12" ht="60">
      <c r="A11" s="36" t="s">
        <v>15</v>
      </c>
      <c r="B11" s="4" t="s">
        <v>42</v>
      </c>
      <c r="C11" s="1" t="s">
        <v>41</v>
      </c>
      <c r="D11" s="2">
        <v>259</v>
      </c>
      <c r="E11" s="24"/>
      <c r="F11" s="24"/>
      <c r="G11" s="25"/>
      <c r="H11" s="20"/>
      <c r="I11" s="8">
        <f t="shared" si="0"/>
        <v>0</v>
      </c>
      <c r="J11" s="8">
        <f t="shared" si="1"/>
        <v>0</v>
      </c>
      <c r="K11" s="8">
        <f t="shared" si="2"/>
        <v>0</v>
      </c>
      <c r="L11" s="28"/>
    </row>
    <row r="12" spans="1:12" ht="60">
      <c r="A12" s="36" t="s">
        <v>16</v>
      </c>
      <c r="B12" s="4" t="s">
        <v>40</v>
      </c>
      <c r="C12" s="1" t="s">
        <v>41</v>
      </c>
      <c r="D12" s="2">
        <v>493</v>
      </c>
      <c r="E12" s="24"/>
      <c r="F12" s="24"/>
      <c r="G12" s="25"/>
      <c r="H12" s="20"/>
      <c r="I12" s="8">
        <f t="shared" si="0"/>
        <v>0</v>
      </c>
      <c r="J12" s="8">
        <f t="shared" si="1"/>
        <v>0</v>
      </c>
      <c r="K12" s="8">
        <f t="shared" si="2"/>
        <v>0</v>
      </c>
      <c r="L12" s="28"/>
    </row>
    <row r="13" spans="1:12" ht="57.75" customHeight="1">
      <c r="A13" s="36" t="s">
        <v>17</v>
      </c>
      <c r="B13" s="4" t="s">
        <v>44</v>
      </c>
      <c r="C13" s="3" t="s">
        <v>41</v>
      </c>
      <c r="D13" s="2">
        <v>5</v>
      </c>
      <c r="E13" s="26"/>
      <c r="F13" s="24"/>
      <c r="G13" s="25"/>
      <c r="H13" s="20"/>
      <c r="I13" s="8">
        <f t="shared" si="0"/>
        <v>0</v>
      </c>
      <c r="J13" s="8">
        <f t="shared" si="1"/>
        <v>0</v>
      </c>
      <c r="K13" s="8">
        <f t="shared" si="2"/>
        <v>0</v>
      </c>
      <c r="L13" s="28"/>
    </row>
    <row r="14" spans="1:12" ht="48.75" customHeight="1">
      <c r="A14" s="36" t="s">
        <v>18</v>
      </c>
      <c r="B14" s="4" t="s">
        <v>45</v>
      </c>
      <c r="C14" s="3" t="s">
        <v>41</v>
      </c>
      <c r="D14" s="2">
        <v>172</v>
      </c>
      <c r="E14" s="24"/>
      <c r="F14" s="24"/>
      <c r="G14" s="25"/>
      <c r="H14" s="20"/>
      <c r="I14" s="8">
        <f t="shared" si="0"/>
        <v>0</v>
      </c>
      <c r="J14" s="8">
        <f t="shared" si="1"/>
        <v>0</v>
      </c>
      <c r="K14" s="8">
        <f t="shared" si="2"/>
        <v>0</v>
      </c>
      <c r="L14" s="28"/>
    </row>
    <row r="15" spans="1:12" ht="48.75" customHeight="1">
      <c r="A15" s="36" t="s">
        <v>19</v>
      </c>
      <c r="B15" s="4" t="s">
        <v>37</v>
      </c>
      <c r="C15" s="30" t="s">
        <v>1</v>
      </c>
      <c r="D15" s="2">
        <v>7000</v>
      </c>
      <c r="E15" s="24"/>
      <c r="F15" s="24"/>
      <c r="G15" s="25"/>
      <c r="H15" s="29"/>
      <c r="I15" s="8">
        <f aca="true" t="shared" si="3" ref="I15:I17">G15*(1+H15)</f>
        <v>0</v>
      </c>
      <c r="J15" s="8">
        <f aca="true" t="shared" si="4" ref="J15:J17">D15*G15</f>
        <v>0</v>
      </c>
      <c r="K15" s="8">
        <f aca="true" t="shared" si="5" ref="K15:K17">D15*I15</f>
        <v>0</v>
      </c>
      <c r="L15" s="28"/>
    </row>
    <row r="16" spans="1:12" ht="48.75" customHeight="1">
      <c r="A16" s="36" t="s">
        <v>21</v>
      </c>
      <c r="B16" s="4" t="s">
        <v>39</v>
      </c>
      <c r="C16" s="30" t="s">
        <v>1</v>
      </c>
      <c r="D16" s="2">
        <v>7000</v>
      </c>
      <c r="E16" s="24"/>
      <c r="F16" s="24"/>
      <c r="G16" s="25"/>
      <c r="H16" s="29"/>
      <c r="I16" s="8">
        <f aca="true" t="shared" si="6" ref="I16">G16*(1+H16)</f>
        <v>0</v>
      </c>
      <c r="J16" s="8">
        <f aca="true" t="shared" si="7" ref="J16">D16*G16</f>
        <v>0</v>
      </c>
      <c r="K16" s="8">
        <f aca="true" t="shared" si="8" ref="K16">D16*I16</f>
        <v>0</v>
      </c>
      <c r="L16" s="28"/>
    </row>
    <row r="17" spans="1:12" ht="48.75" customHeight="1">
      <c r="A17" s="36" t="s">
        <v>29</v>
      </c>
      <c r="B17" s="4" t="s">
        <v>38</v>
      </c>
      <c r="C17" s="3" t="s">
        <v>1</v>
      </c>
      <c r="D17" s="2">
        <v>12000</v>
      </c>
      <c r="E17" s="24"/>
      <c r="F17" s="24"/>
      <c r="G17" s="25"/>
      <c r="H17" s="20"/>
      <c r="I17" s="8">
        <f t="shared" si="3"/>
        <v>0</v>
      </c>
      <c r="J17" s="8">
        <f t="shared" si="4"/>
        <v>0</v>
      </c>
      <c r="K17" s="8">
        <f t="shared" si="5"/>
        <v>0</v>
      </c>
      <c r="L17" s="28"/>
    </row>
    <row r="18" spans="1:12" ht="48.75" customHeight="1">
      <c r="A18" s="36" t="s">
        <v>30</v>
      </c>
      <c r="B18" s="4" t="s">
        <v>33</v>
      </c>
      <c r="C18" s="30" t="s">
        <v>1</v>
      </c>
      <c r="D18" s="2">
        <v>6050</v>
      </c>
      <c r="E18" s="24"/>
      <c r="F18" s="24"/>
      <c r="G18" s="25"/>
      <c r="H18" s="29"/>
      <c r="I18" s="8">
        <f t="shared" si="0"/>
        <v>0</v>
      </c>
      <c r="J18" s="8">
        <f t="shared" si="1"/>
        <v>0</v>
      </c>
      <c r="K18" s="8">
        <f t="shared" si="2"/>
        <v>0</v>
      </c>
      <c r="L18" s="28"/>
    </row>
    <row r="19" spans="1:12" ht="48.75" customHeight="1" thickBot="1">
      <c r="A19" s="44" t="s">
        <v>31</v>
      </c>
      <c r="B19" s="45" t="s">
        <v>32</v>
      </c>
      <c r="C19" s="46" t="s">
        <v>1</v>
      </c>
      <c r="D19" s="47">
        <v>2253</v>
      </c>
      <c r="E19" s="48"/>
      <c r="F19" s="48"/>
      <c r="G19" s="49"/>
      <c r="H19" s="50"/>
      <c r="I19" s="51">
        <f t="shared" si="0"/>
        <v>0</v>
      </c>
      <c r="J19" s="51">
        <f t="shared" si="1"/>
        <v>0</v>
      </c>
      <c r="K19" s="51">
        <f t="shared" si="2"/>
        <v>0</v>
      </c>
      <c r="L19" s="52"/>
    </row>
    <row r="20" spans="1:12" s="43" customFormat="1" ht="33.75" customHeight="1" thickBot="1">
      <c r="A20" s="53"/>
      <c r="B20" s="54"/>
      <c r="C20" s="37"/>
      <c r="D20" s="55"/>
      <c r="E20" s="38"/>
      <c r="F20" s="38"/>
      <c r="G20" s="39"/>
      <c r="H20" s="40"/>
      <c r="I20" s="41"/>
      <c r="J20" s="41"/>
      <c r="K20" s="41"/>
      <c r="L20" s="42"/>
    </row>
    <row r="21" spans="1:5" ht="32.25" customHeight="1">
      <c r="A21" s="61" t="s">
        <v>10</v>
      </c>
      <c r="B21" s="62"/>
      <c r="C21" s="62"/>
      <c r="D21" s="63"/>
      <c r="E21" s="56">
        <f>SUM(J7:J19)</f>
        <v>0</v>
      </c>
    </row>
    <row r="22" spans="1:5" ht="32.25" customHeight="1">
      <c r="A22" s="58" t="s">
        <v>25</v>
      </c>
      <c r="B22" s="59"/>
      <c r="C22" s="59"/>
      <c r="D22" s="60"/>
      <c r="E22" s="15">
        <f>E23-E21</f>
        <v>0</v>
      </c>
    </row>
    <row r="23" spans="1:5" ht="32.25" customHeight="1" thickBot="1">
      <c r="A23" s="31" t="s">
        <v>47</v>
      </c>
      <c r="B23" s="32"/>
      <c r="C23" s="33"/>
      <c r="D23" s="34"/>
      <c r="E23" s="16">
        <f>SUM(K7:K19)</f>
        <v>0</v>
      </c>
    </row>
  </sheetData>
  <sheetProtection sheet="1" formatCells="0" formatColumns="0" formatRows="0" insertColumns="0" insertRows="0"/>
  <mergeCells count="8">
    <mergeCell ref="B1:L1"/>
    <mergeCell ref="B2:L2"/>
    <mergeCell ref="A22:D22"/>
    <mergeCell ref="A21:D21"/>
    <mergeCell ref="A3:L3"/>
    <mergeCell ref="A4:L4"/>
    <mergeCell ref="A5:D5"/>
    <mergeCell ref="E5:L5"/>
  </mergeCells>
  <printOptions/>
  <pageMargins left="0.7" right="0.7" top="0.787401575" bottom="0.7874015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DurJ</dc:creator>
  <cp:keywords/>
  <dc:description/>
  <cp:lastModifiedBy>Jana Ďuranová</cp:lastModifiedBy>
  <cp:lastPrinted>2022-05-11T10:20:43Z</cp:lastPrinted>
  <dcterms:created xsi:type="dcterms:W3CDTF">2019-06-18T13:19:52Z</dcterms:created>
  <dcterms:modified xsi:type="dcterms:W3CDTF">2022-06-15T05:12:21Z</dcterms:modified>
  <cp:category/>
  <cp:version/>
  <cp:contentType/>
  <cp:contentStatus/>
</cp:coreProperties>
</file>