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<sst xmlns="http://schemas.openxmlformats.org/spreadsheetml/2006/main" count="100" uniqueCount="60">
  <si>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</si>
  <si>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</si>
  <si>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</si>
  <si>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</si>
  <si>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</si>
  <si>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</si>
  <si>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</si>
  <si>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</si>
  <si>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</si>
  <si>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</si>
  <si>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</si>
  <si>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</si>
  <si>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</si>
  <si>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</si>
  <si>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</si>
  <si>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</si>
  <si>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</si>
  <si>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</si>
  <si>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</si>
  <si>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</si>
  <si>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</si>
  <si>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</si>
  <si>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</si>
  <si>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</si>
  <si>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</si>
  <si>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</si>
  <si>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</si>
  <si>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</si>
  <si>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</si>
  <si>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</si>
  <si>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</si>
  <si>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</si>
  <si>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</si>
  <si>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</si>
  <si>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</si>
  <si>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DNS02-VZ11/2021</t>
  </si>
  <si>
    <t>DNS02-11 Nábytek pro chirurgické oddělení a LLSP Nemocnice Nymburk s.r.o.</t>
  </si>
  <si>
    <t>Skříňka spodní dřezová 2-dveřová, 2x police, sokl, úchyty kovové + zámek, hrany olepeny PUR lepidlem 
vnější rozměry: (výška x šířka x hloubka) 87 x 80 x 60 cm
barevné provedení: dub bardolino</t>
  </si>
  <si>
    <t>Skříňka spodní 4-zásuvková, sokl, deska 18 mm, úchyty kovové + centrální zámek, hrany olepeny PUR lepidlem 
vnější rozměry: (výška x šířka x hloubka) 87 x 60 x 60 cm
barevné provedení: dub bardolino</t>
  </si>
  <si>
    <t>Skříňka horní 2-dveřová, široká, 2x police, hrany olepeny PUR lepidlem 
vnější rozměry: (výška x šířka x hloubka) 73 x 80 x 30 cm
barevné provedení: dub bardolino</t>
  </si>
  <si>
    <t>Skříňka horní 1-dveřová, levá, 2x police, úchyt kov, hrany olepeny PUR lepidlem 
vnější rozměry: (výška x šířka x hloubka)  73 x 60 x 30 cm
barevné provedení: dub bardolino</t>
  </si>
  <si>
    <t>Skříňka horní 1-dveřová, pravá, 2x police, úchyt kovový, hrany olepeny PUR lepidlem 
vnější rozměry: (výška x šířka x hloubka) 73 x 60 x 30 cm
barevné provedení: dub bardolino</t>
  </si>
  <si>
    <t>Kontejner pojízdný 4-zásuvkový, deska 18 mm, bez zámku, úchyty kovové, hrany olepeny PUR lepidlem 
vnější rozměry: (výška x šířka x hloubka) 60 x 43 x 56 cm
barevné provedení: dub bardolino</t>
  </si>
  <si>
    <t>Skříňka horní 2-dveřová, široká, 2x police, hrany olepeny PUR lepidlem 
vnější rozměry: (výška x šířka x hloubka) 73 x 90 x 30 cm
barevné provedení: dub bardolino</t>
  </si>
  <si>
    <t>Stolek konferenční se spodní policí, deska 18 mm, hrany olepeny PUR lepidlem                                                                 vnější rozměry: (výška x šířka x hloubka)  45 x 65 x 65 cm                                                                                                 barevné provedení: dub bardolino</t>
  </si>
  <si>
    <t>Skříň šatní, 2-dveřová bez dělící stěny v oddílu, se soklem, každý vnitřní oddíl skříně obsahuje: - horní a dolní pevnou polici - šatní tyč na ramínka
dvě větrací mřížky
uzamykání dveří kvalitním zámkem se 2 klíči, hrany olepeny PUR lepidlem 
vnější rozměry: (výška x šířka x hloubka) 180 x 80 x 50 cm
barevné provedení: dub bardolino</t>
  </si>
  <si>
    <t>Skříňka spodní dřezová 2-dveřová, sokl, 1x police, deska 18 mm, úchyt kovový, hrany olepeny PUR lepidlem 
vnější rozměry: (výška x šířka x hloubka) 87 x 80 x 60 cm
barevné provedení: dub bardolino</t>
  </si>
  <si>
    <t>Deska pracovní kuchyňské linky 1,40 bm + nerezový dřez bez odkapu 
rozměry: (výška x šířka x hloubka)  3,8 x 140 x 60 cm
barevné provedení: dub bardolino</t>
  </si>
  <si>
    <t>Stůl kancelářský, dřevěná podnož, deska 18 mm, hrany olepeny PUR lepidlem 
vnější rozměry: (výška x šířka x hloubka) 75 x 140 x 60 cm
barevné provedení: dub bardolino</t>
  </si>
  <si>
    <t>Skříňka spodní dřezová 2-dveřová, sokl, 1x police, deska 18 mm, úchyt kovový, hrany olepeny PUR lepidlem 
vnější rozměry: (výška x šířka x hloubka) 87 x 90 x 60 cm
barevné provedení: dub bardolino</t>
  </si>
  <si>
    <t>Skříňka horní 1-dveřová, levá, 2x police, úchyt kovový, hrany olepeny PUR lepidlem 
vnější rozměry: (výška x šířka x hloubka) 73 x 60 x 30 cm
barevné provedení: dub bardolino</t>
  </si>
  <si>
    <r>
      <t xml:space="preserve">Deska pracovní kuchyňské linky 2,20 bm + keramické umyvadlo zápustné 53x46 cm + baterie s krátkým ramínkem + nerezový dřez s velkým odkapem + baterie s dlouhým ramínkem
</t>
    </r>
    <r>
      <rPr>
        <b/>
        <sz val="11"/>
        <rFont val="Calibri"/>
        <family val="2"/>
        <scheme val="minor"/>
      </rPr>
      <t>s povrchovou úpravou odolnou vůči chemickým látkám (dezinfekce denně)</t>
    </r>
    <r>
      <rPr>
        <sz val="11"/>
        <rFont val="Calibri"/>
        <family val="2"/>
        <scheme val="minor"/>
      </rPr>
      <t xml:space="preserve">
rozměry: (výška x šířka x hloubka)  3,8 x 220 x 60 cm
barevné provedení: dub bardolino</t>
    </r>
  </si>
  <si>
    <t>Kartotéka 4-zásuvková pro formát A4
centrální uzamykání všech zásuvek cylindrickým zámkem se dvěma klíči
ochrana proti převážení - nelze vysunout více zásuvek najednou, korpus kovový, čílka zásuvek + horní půda lamino tl. 18 mm 
teleskopické výsuvy s lehkým chodem
perforace dna zásuvky pro dělící příčky, hrany olepeny PUR lepidlem 
vnější rozměry: (výška x šířka x hloubka) 132 x 40 x 60 cm
vnitřní rozměry zásuvky: 28 × 32,5 × 50 cm
barevné provedení: dub bardolino</t>
  </si>
  <si>
    <t>Deska pracovní kuchyňské linky 1,50 bm + nerezový dvoudřez
rozměry: (výška x šířka x hloubka)  3,8 x 150 x 60 cm
barevné provedení: dub bardolino</t>
  </si>
  <si>
    <t>Skříňka spodní 1-dveřová, sokl, levá, bez polic (bez bočnic a vrchní desky), pro vestavnou lednici s malým mrazákem o rozměrech  820 x 600 x 545 mm, hrany olepeny PUR lepidlem 
vnější rozměry: (výška x šířka x hloubka) 87 x 60 x 60 cm
barevné provedení: dub bardolino</t>
  </si>
  <si>
    <t>Skříňka spodní 1-dveřová, sokl, pravá, bez polic (bez bočnic a vrchní desky), pro vestavnou lednici s malým mrazákem o rozměrech  820 x 600 x 545 mm, hrany olepeny PUR lepidlem 
vnější rozměry: (výška x šířka x hloubka) 87 x 60 x 60 cm
barevné provedení: dub bardolino</t>
  </si>
  <si>
    <t>Chirurgie A - 226</t>
  </si>
  <si>
    <t>LLSP - ordinace D- 105</t>
  </si>
  <si>
    <t>LLSP - denní místnost D - 104</t>
  </si>
  <si>
    <t>Počet stran: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</si>
</sst>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24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7" fillId="27" borderId="21" xfId="20" applyFont="1" applyFill="1" applyBorder="1" applyAlignment="1" applyProtection="1">
      <alignment horizontal="left" vertical="center" wrapText="1"/>
      <protection locked="0"/>
    </xf>
    <xf numFmtId="0" fontId="27" fillId="27" borderId="21" xfId="20" applyFont="1" applyFill="1" applyBorder="1" applyAlignment="1" applyProtection="1">
      <alignment horizontal="center" vertical="center" wrapText="1"/>
      <protection locked="0"/>
    </xf>
    <xf numFmtId="0" fontId="31" fillId="25" borderId="21" xfId="20" applyFont="1" applyFill="1" applyBorder="1" applyAlignment="1" applyProtection="1">
      <alignment horizontal="center" vertical="center" wrapText="1"/>
      <protection hidden="1"/>
    </xf>
    <xf numFmtId="3" fontId="36" fillId="25" borderId="21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21" xfId="20" applyNumberFormat="1" applyFont="1" applyFill="1" applyBorder="1" applyAlignment="1" applyProtection="1">
      <alignment vertical="center" wrapText="1"/>
      <protection locked="0"/>
    </xf>
    <xf numFmtId="4" fontId="21" fillId="25" borderId="21" xfId="20" applyNumberFormat="1" applyFont="1" applyFill="1" applyBorder="1" applyAlignment="1" applyProtection="1">
      <alignment vertical="center" wrapText="1"/>
      <protection hidden="1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0" fontId="21" fillId="0" borderId="21" xfId="20" applyFont="1" applyFill="1" applyBorder="1" applyAlignment="1" applyProtection="1">
      <alignment horizontal="center" vertical="center" wrapText="1"/>
      <protection locked="0"/>
    </xf>
    <xf numFmtId="0" fontId="21" fillId="25" borderId="23" xfId="20" applyFont="1" applyFill="1" applyBorder="1" applyAlignment="1" applyProtection="1">
      <alignment horizontal="center" vertical="center"/>
      <protection hidden="1"/>
    </xf>
    <xf numFmtId="0" fontId="29" fillId="0" borderId="15" xfId="20" applyFont="1" applyFill="1" applyBorder="1" applyAlignment="1" applyProtection="1">
      <alignment horizontal="justify" vertical="center" wrapText="1"/>
      <protection hidden="1"/>
    </xf>
    <xf numFmtId="0" fontId="27" fillId="27" borderId="15" xfId="20" applyFont="1" applyFill="1" applyBorder="1" applyAlignment="1" applyProtection="1">
      <alignment horizontal="center" vertical="center" wrapText="1"/>
      <protection locked="0"/>
    </xf>
    <xf numFmtId="0" fontId="31" fillId="25" borderId="15" xfId="20" applyFont="1" applyFill="1" applyBorder="1" applyAlignment="1" applyProtection="1">
      <alignment horizontal="center" vertical="center" wrapText="1"/>
      <protection hidden="1"/>
    </xf>
    <xf numFmtId="3" fontId="36" fillId="25" borderId="15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15" xfId="20" applyFont="1" applyFill="1" applyBorder="1" applyAlignment="1" applyProtection="1">
      <alignment horizontal="center" vertical="center" wrapText="1"/>
      <protection locked="0"/>
    </xf>
    <xf numFmtId="4" fontId="21" fillId="27" borderId="15" xfId="20" applyNumberFormat="1" applyFont="1" applyFill="1" applyBorder="1" applyAlignment="1" applyProtection="1">
      <alignment vertical="center" wrapText="1"/>
      <protection locked="0"/>
    </xf>
    <xf numFmtId="4" fontId="21" fillId="25" borderId="15" xfId="20" applyNumberFormat="1" applyFont="1" applyFill="1" applyBorder="1" applyAlignment="1" applyProtection="1">
      <alignment vertical="center" wrapText="1"/>
      <protection hidden="1"/>
    </xf>
    <xf numFmtId="4" fontId="21" fillId="25" borderId="19" xfId="20" applyNumberFormat="1" applyFont="1" applyFill="1" applyBorder="1" applyAlignment="1" applyProtection="1">
      <alignment vertical="center" wrapText="1"/>
      <protection hidden="1"/>
    </xf>
    <xf numFmtId="0" fontId="21" fillId="25" borderId="24" xfId="20" applyFont="1" applyFill="1" applyBorder="1" applyAlignment="1" applyProtection="1">
      <alignment horizontal="center" vertical="center"/>
      <protection hidden="1"/>
    </xf>
    <xf numFmtId="0" fontId="27" fillId="27" borderId="25" xfId="20" applyFont="1" applyFill="1" applyBorder="1" applyAlignment="1" applyProtection="1">
      <alignment horizontal="center" vertical="center" wrapText="1"/>
      <protection locked="0"/>
    </xf>
    <xf numFmtId="0" fontId="31" fillId="25" borderId="25" xfId="20" applyFont="1" applyFill="1" applyBorder="1" applyAlignment="1" applyProtection="1">
      <alignment horizontal="center" vertical="center" wrapText="1"/>
      <protection hidden="1"/>
    </xf>
    <xf numFmtId="3" fontId="36" fillId="25" borderId="25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5" xfId="20" applyFont="1" applyFill="1" applyBorder="1" applyAlignment="1" applyProtection="1">
      <alignment horizontal="center" vertical="center" wrapText="1"/>
      <protection locked="0"/>
    </xf>
    <xf numFmtId="4" fontId="21" fillId="27" borderId="25" xfId="20" applyNumberFormat="1" applyFont="1" applyFill="1" applyBorder="1" applyAlignment="1" applyProtection="1">
      <alignment vertical="center" wrapText="1"/>
      <protection locked="0"/>
    </xf>
    <xf numFmtId="4" fontId="21" fillId="25" borderId="25" xfId="20" applyNumberFormat="1" applyFont="1" applyFill="1" applyBorder="1" applyAlignment="1" applyProtection="1">
      <alignment vertical="center" wrapText="1"/>
      <protection hidden="1"/>
    </xf>
    <xf numFmtId="4" fontId="21" fillId="25" borderId="26" xfId="20" applyNumberFormat="1" applyFont="1" applyFill="1" applyBorder="1" applyAlignment="1" applyProtection="1">
      <alignment vertical="center" wrapText="1"/>
      <protection hidden="1"/>
    </xf>
    <xf numFmtId="0" fontId="21" fillId="0" borderId="0" xfId="20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4" fontId="37" fillId="0" borderId="27" xfId="20" applyNumberFormat="1" applyFont="1" applyBorder="1" applyProtection="1">
      <alignment/>
      <protection hidden="1"/>
    </xf>
    <xf numFmtId="4" fontId="37" fillId="0" borderId="17" xfId="20" applyNumberFormat="1" applyFont="1" applyBorder="1" applyProtection="1">
      <alignment/>
      <protection hidden="1"/>
    </xf>
    <xf numFmtId="4" fontId="37" fillId="0" borderId="22" xfId="20" applyNumberFormat="1" applyFont="1" applyBorder="1" applyProtection="1">
      <alignment/>
      <protection hidden="1"/>
    </xf>
    <xf numFmtId="0" fontId="29" fillId="0" borderId="28" xfId="20" applyFont="1" applyFill="1" applyBorder="1" applyAlignment="1" applyProtection="1">
      <alignment horizontal="justify" vertical="center" wrapText="1"/>
      <protection hidden="1"/>
    </xf>
    <xf numFmtId="0" fontId="29" fillId="0" borderId="29" xfId="20" applyFont="1" applyFill="1" applyBorder="1" applyAlignment="1" applyProtection="1">
      <alignment horizontal="justify" vertical="center" wrapText="1"/>
      <protection hidden="1"/>
    </xf>
    <xf numFmtId="0" fontId="21" fillId="0" borderId="30" xfId="20" applyFont="1" applyFill="1" applyBorder="1" applyAlignment="1" applyProtection="1">
      <alignment horizontal="center" vertical="center"/>
      <protection hidden="1"/>
    </xf>
    <xf numFmtId="0" fontId="27" fillId="0" borderId="31" xfId="20" applyFont="1" applyFill="1" applyBorder="1" applyAlignment="1" applyProtection="1">
      <alignment horizontal="left" vertical="center" wrapText="1"/>
      <protection locked="0"/>
    </xf>
    <xf numFmtId="0" fontId="27" fillId="0" borderId="0" xfId="20" applyFont="1" applyFill="1" applyBorder="1" applyAlignment="1" applyProtection="1">
      <alignment horizontal="center" vertical="center" wrapText="1"/>
      <protection locked="0"/>
    </xf>
    <xf numFmtId="0" fontId="31" fillId="0" borderId="0" xfId="20" applyFont="1" applyFill="1" applyBorder="1" applyAlignment="1" applyProtection="1">
      <alignment horizontal="center" vertical="center" wrapText="1"/>
      <protection hidden="1"/>
    </xf>
    <xf numFmtId="3" fontId="36" fillId="0" borderId="0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 wrapText="1"/>
      <protection locked="0"/>
    </xf>
    <xf numFmtId="4" fontId="21" fillId="0" borderId="0" xfId="20" applyNumberFormat="1" applyFont="1" applyFill="1" applyBorder="1" applyAlignment="1" applyProtection="1">
      <alignment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32" xfId="20" applyFont="1" applyFill="1" applyBorder="1" applyAlignment="1" applyProtection="1">
      <alignment horizontal="center" vertical="center"/>
      <protection hidden="1"/>
    </xf>
    <xf numFmtId="0" fontId="40" fillId="0" borderId="13" xfId="20" applyFont="1" applyBorder="1" applyAlignment="1" applyProtection="1">
      <alignment horizontal="justify" vertical="center" wrapText="1"/>
      <protection hidden="1"/>
    </xf>
    <xf numFmtId="0" fontId="29" fillId="0" borderId="21" xfId="20" applyFont="1" applyBorder="1" applyAlignment="1" applyProtection="1">
      <alignment horizontal="justify" vertical="center" wrapText="1"/>
      <protection hidden="1"/>
    </xf>
    <xf numFmtId="0" fontId="0" fillId="0" borderId="33" xfId="0" applyBorder="1"/>
    <xf numFmtId="0" fontId="29" fillId="0" borderId="13" xfId="20" applyFont="1" applyBorder="1" applyAlignment="1" applyProtection="1">
      <alignment horizontal="left" vertical="center" wrapText="1"/>
      <protection hidden="1"/>
    </xf>
    <xf numFmtId="0" fontId="29" fillId="0" borderId="13" xfId="20" applyFont="1" applyFill="1" applyBorder="1" applyAlignment="1" applyProtection="1">
      <alignment horizontal="left" vertical="center" wrapText="1"/>
      <protection hidden="1"/>
    </xf>
    <xf numFmtId="0" fontId="27" fillId="27" borderId="25" xfId="20" applyFont="1" applyFill="1" applyBorder="1" applyAlignment="1" applyProtection="1">
      <alignment horizontal="left" vertical="center" wrapText="1"/>
      <protection locked="0"/>
    </xf>
    <xf numFmtId="0" fontId="27" fillId="27" borderId="15" xfId="20" applyFont="1" applyFill="1" applyBorder="1" applyAlignment="1" applyProtection="1">
      <alignment horizontal="left" vertical="center" wrapText="1"/>
      <protection locked="0"/>
    </xf>
    <xf numFmtId="0" fontId="37" fillId="28" borderId="34" xfId="20" applyFont="1" applyFill="1" applyBorder="1" applyProtection="1">
      <alignment/>
      <protection hidden="1"/>
    </xf>
    <xf numFmtId="0" fontId="37" fillId="28" borderId="35" xfId="20" applyFont="1" applyFill="1" applyBorder="1" applyProtection="1">
      <alignment/>
      <protection hidden="1"/>
    </xf>
    <xf numFmtId="0" fontId="37" fillId="28" borderId="36" xfId="20" applyFont="1" applyFill="1" applyBorder="1" applyProtection="1">
      <alignment/>
      <protection hidden="1"/>
    </xf>
    <xf numFmtId="0" fontId="39" fillId="26" borderId="37" xfId="20" applyFont="1" applyFill="1" applyBorder="1" applyAlignment="1" applyProtection="1">
      <alignment horizontal="left" vertical="top" wrapText="1"/>
      <protection hidden="1"/>
    </xf>
    <xf numFmtId="0" fontId="39" fillId="26" borderId="38" xfId="20" applyFont="1" applyFill="1" applyBorder="1" applyAlignment="1" applyProtection="1">
      <alignment horizontal="left" vertical="top" wrapText="1"/>
      <protection hidden="1"/>
    </xf>
    <xf numFmtId="0" fontId="39" fillId="26" borderId="39" xfId="20" applyFont="1" applyFill="1" applyBorder="1" applyAlignment="1" applyProtection="1">
      <alignment horizontal="left" vertical="top" wrapText="1"/>
      <protection hidden="1"/>
    </xf>
    <xf numFmtId="0" fontId="37" fillId="28" borderId="40" xfId="20" applyFont="1" applyFill="1" applyBorder="1" applyProtection="1">
      <alignment/>
      <protection hidden="1"/>
    </xf>
    <xf numFmtId="0" fontId="37" fillId="28" borderId="38" xfId="20" applyFont="1" applyFill="1" applyBorder="1" applyProtection="1">
      <alignment/>
      <protection hidden="1"/>
    </xf>
    <xf numFmtId="0" fontId="37" fillId="28" borderId="39" xfId="20" applyFont="1" applyFill="1" applyBorder="1" applyProtection="1">
      <alignment/>
      <protection hidden="1"/>
    </xf>
    <xf numFmtId="0" fontId="37" fillId="28" borderId="41" xfId="20" applyFont="1" applyFill="1" applyBorder="1" applyProtection="1">
      <alignment/>
      <protection hidden="1"/>
    </xf>
    <xf numFmtId="0" fontId="37" fillId="28" borderId="33" xfId="20" applyFont="1" applyFill="1" applyBorder="1" applyProtection="1">
      <alignment/>
      <protection hidden="1"/>
    </xf>
    <xf numFmtId="0" fontId="37" fillId="28" borderId="42" xfId="20" applyFont="1" applyFill="1" applyBorder="1" applyProtection="1">
      <alignment/>
      <protection hidden="1"/>
    </xf>
    <xf numFmtId="0" fontId="41" fillId="29" borderId="40" xfId="20" applyFont="1" applyFill="1" applyBorder="1" applyAlignment="1" applyProtection="1">
      <alignment horizontal="left" vertical="center"/>
      <protection hidden="1"/>
    </xf>
    <xf numFmtId="0" fontId="41" fillId="29" borderId="38" xfId="20" applyFont="1" applyFill="1" applyBorder="1" applyAlignment="1" applyProtection="1">
      <alignment horizontal="left" vertical="center"/>
      <protection hidden="1"/>
    </xf>
    <xf numFmtId="0" fontId="41" fillId="29" borderId="43" xfId="20" applyFont="1" applyFill="1" applyBorder="1" applyAlignment="1" applyProtection="1">
      <alignment horizontal="left" vertical="center"/>
      <protection hidden="1"/>
    </xf>
    <xf numFmtId="0" fontId="21" fillId="29" borderId="40" xfId="20" applyFont="1" applyFill="1" applyBorder="1" applyAlignment="1" applyProtection="1">
      <alignment horizontal="left" vertical="center"/>
      <protection hidden="1"/>
    </xf>
    <xf numFmtId="0" fontId="21" fillId="29" borderId="38" xfId="20" applyFont="1" applyFill="1" applyBorder="1" applyAlignment="1" applyProtection="1">
      <alignment horizontal="left" vertical="center"/>
      <protection hidden="1"/>
    </xf>
    <xf numFmtId="0" fontId="21" fillId="29" borderId="43" xfId="20" applyFont="1" applyFill="1" applyBorder="1" applyAlignment="1" applyProtection="1">
      <alignment horizontal="left" vertical="center"/>
      <protection hidden="1"/>
    </xf>
    <xf numFmtId="0" fontId="41" fillId="29" borderId="40" xfId="48" applyFont="1" applyFill="1" applyBorder="1" applyAlignment="1" applyProtection="1">
      <alignment horizontal="left" vertical="center"/>
      <protection hidden="1"/>
    </xf>
    <xf numFmtId="0" fontId="41" fillId="29" borderId="38" xfId="48" applyFont="1" applyFill="1" applyBorder="1" applyAlignment="1" applyProtection="1">
      <alignment horizontal="left" vertical="center"/>
      <protection hidden="1"/>
    </xf>
    <xf numFmtId="0" fontId="41" fillId="29" borderId="43" xfId="48" applyFont="1" applyFill="1" applyBorder="1" applyAlignment="1" applyProtection="1">
      <alignment horizontal="left" vertical="center"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44" xfId="48" applyFont="1" applyFill="1" applyBorder="1" applyAlignment="1" applyProtection="1">
      <alignment horizontal="left" vertical="top" wrapText="1"/>
      <protection/>
    </xf>
    <xf numFmtId="0" fontId="30" fillId="0" borderId="0" xfId="0" applyFont="1" applyBorder="1" applyAlignment="1">
      <alignment horizontal="right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45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44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44" xfId="20" applyFont="1" applyFill="1" applyBorder="1" applyAlignment="1" applyProtection="1">
      <alignment horizontal="center" vertical="center"/>
      <protection/>
    </xf>
    <xf numFmtId="0" fontId="32" fillId="24" borderId="46" xfId="48" applyFont="1" applyFill="1" applyBorder="1" applyAlignment="1" applyProtection="1">
      <alignment horizontal="center" vertical="center"/>
      <protection hidden="1"/>
    </xf>
    <xf numFmtId="0" fontId="32" fillId="24" borderId="25" xfId="48" applyFont="1" applyFill="1" applyBorder="1" applyAlignment="1" applyProtection="1">
      <alignment horizontal="center" vertical="center"/>
      <protection hidden="1"/>
    </xf>
    <xf numFmtId="0" fontId="32" fillId="24" borderId="46" xfId="48" applyFont="1" applyFill="1" applyBorder="1" applyAlignment="1" applyProtection="1">
      <alignment horizontal="center" vertical="center" wrapText="1"/>
      <protection hidden="1"/>
    </xf>
    <xf numFmtId="0" fontId="2" fillId="24" borderId="25" xfId="20" applyFont="1" applyFill="1" applyBorder="1" applyAlignment="1" applyProtection="1">
      <alignment horizontal="center" vertical="center" wrapText="1"/>
      <protection/>
    </xf>
    <xf numFmtId="0" fontId="32" fillId="24" borderId="47" xfId="48" applyFont="1" applyFill="1" applyBorder="1" applyAlignment="1" applyProtection="1">
      <alignment horizontal="center" vertical="center"/>
      <protection hidden="1"/>
    </xf>
    <xf numFmtId="0" fontId="32" fillId="24" borderId="23" xfId="48" applyFont="1" applyFill="1" applyBorder="1" applyAlignment="1" applyProtection="1">
      <alignment horizontal="center" vertical="center"/>
      <protection hidden="1"/>
    </xf>
    <xf numFmtId="0" fontId="5" fillId="24" borderId="48" xfId="48" applyFont="1" applyFill="1" applyBorder="1" applyAlignment="1" applyProtection="1">
      <alignment horizontal="center" vertical="center" wrapText="1"/>
      <protection hidden="1"/>
    </xf>
    <xf numFmtId="0" fontId="5" fillId="24" borderId="35" xfId="48" applyFont="1" applyFill="1" applyBorder="1" applyAlignment="1" applyProtection="1">
      <alignment horizontal="center" vertical="center" wrapText="1"/>
      <protection hidden="1"/>
    </xf>
    <xf numFmtId="0" fontId="25" fillId="24" borderId="49" xfId="20" applyFont="1" applyFill="1" applyBorder="1" applyAlignment="1" applyProtection="1">
      <alignment horizontal="center" vertical="center" wrapText="1"/>
      <protection/>
    </xf>
    <xf numFmtId="0" fontId="32" fillId="24" borderId="50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50" xfId="48" applyFont="1" applyFill="1" applyBorder="1" applyAlignment="1" applyProtection="1">
      <alignment horizontal="center" vertical="center" wrapText="1"/>
      <protection hidden="1"/>
    </xf>
    <xf numFmtId="0" fontId="32" fillId="24" borderId="25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2601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466725</xdr:colOff>
      <xdr:row>31</xdr:row>
      <xdr:rowOff>38100</xdr:rowOff>
    </xdr:from>
    <xdr:to>
      <xdr:col>2</xdr:col>
      <xdr:colOff>1638300</xdr:colOff>
      <xdr:row>31</xdr:row>
      <xdr:rowOff>1171575</xdr:rowOff>
    </xdr:to>
    <xdr:pic>
      <xdr:nvPicPr>
        <xdr:cNvPr id="63" name="Obrázek 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8051125"/>
          <a:ext cx="1171575" cy="11334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2922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2941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371475</xdr:colOff>
      <xdr:row>10</xdr:row>
      <xdr:rowOff>47625</xdr:rowOff>
    </xdr:from>
    <xdr:to>
      <xdr:col>2</xdr:col>
      <xdr:colOff>1704975</xdr:colOff>
      <xdr:row>10</xdr:row>
      <xdr:rowOff>1057275</xdr:rowOff>
    </xdr:to>
    <xdr:pic>
      <xdr:nvPicPr>
        <xdr:cNvPr id="166" name="Obrázek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4067175"/>
          <a:ext cx="133350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447675</xdr:colOff>
      <xdr:row>11</xdr:row>
      <xdr:rowOff>47625</xdr:rowOff>
    </xdr:from>
    <xdr:to>
      <xdr:col>2</xdr:col>
      <xdr:colOff>1495425</xdr:colOff>
      <xdr:row>11</xdr:row>
      <xdr:rowOff>1200150</xdr:rowOff>
    </xdr:to>
    <xdr:pic>
      <xdr:nvPicPr>
        <xdr:cNvPr id="168" name="Obrázek 16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5124450"/>
          <a:ext cx="1047750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295275</xdr:colOff>
      <xdr:row>13</xdr:row>
      <xdr:rowOff>9525</xdr:rowOff>
    </xdr:from>
    <xdr:to>
      <xdr:col>2</xdr:col>
      <xdr:colOff>1905000</xdr:colOff>
      <xdr:row>13</xdr:row>
      <xdr:rowOff>1152525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7867650"/>
          <a:ext cx="1609725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428625</xdr:colOff>
      <xdr:row>14</xdr:row>
      <xdr:rowOff>76200</xdr:rowOff>
    </xdr:from>
    <xdr:to>
      <xdr:col>2</xdr:col>
      <xdr:colOff>1600200</xdr:colOff>
      <xdr:row>14</xdr:row>
      <xdr:rowOff>1209675</xdr:rowOff>
    </xdr:to>
    <xdr:pic>
      <xdr:nvPicPr>
        <xdr:cNvPr id="170" name="Obrázek 16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9115425"/>
          <a:ext cx="1171575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247650</xdr:colOff>
      <xdr:row>16</xdr:row>
      <xdr:rowOff>57150</xdr:rowOff>
    </xdr:from>
    <xdr:to>
      <xdr:col>2</xdr:col>
      <xdr:colOff>1638300</xdr:colOff>
      <xdr:row>16</xdr:row>
      <xdr:rowOff>962025</xdr:rowOff>
    </xdr:to>
    <xdr:pic>
      <xdr:nvPicPr>
        <xdr:cNvPr id="165" name="Obrázek 16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10525125"/>
          <a:ext cx="1390650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581025</xdr:colOff>
      <xdr:row>17</xdr:row>
      <xdr:rowOff>28575</xdr:rowOff>
    </xdr:from>
    <xdr:to>
      <xdr:col>2</xdr:col>
      <xdr:colOff>1381125</xdr:colOff>
      <xdr:row>17</xdr:row>
      <xdr:rowOff>1714500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1487150"/>
          <a:ext cx="80010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18</xdr:row>
      <xdr:rowOff>47625</xdr:rowOff>
    </xdr:from>
    <xdr:to>
      <xdr:col>2</xdr:col>
      <xdr:colOff>1704975</xdr:colOff>
      <xdr:row>18</xdr:row>
      <xdr:rowOff>1162050</xdr:rowOff>
    </xdr:to>
    <xdr:pic>
      <xdr:nvPicPr>
        <xdr:cNvPr id="167" name="Obrázek 166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13287375"/>
          <a:ext cx="1095375" cy="11144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504825</xdr:colOff>
      <xdr:row>19</xdr:row>
      <xdr:rowOff>57150</xdr:rowOff>
    </xdr:from>
    <xdr:ext cx="1028700" cy="1104900"/>
    <xdr:pic>
      <xdr:nvPicPr>
        <xdr:cNvPr id="169" name="Obrázek 16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4478000"/>
          <a:ext cx="1028700" cy="11049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295275</xdr:colOff>
      <xdr:row>21</xdr:row>
      <xdr:rowOff>9525</xdr:rowOff>
    </xdr:from>
    <xdr:ext cx="1609725" cy="1143000"/>
    <xdr:pic>
      <xdr:nvPicPr>
        <xdr:cNvPr id="171" name="Obrázek 17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16506825"/>
          <a:ext cx="1609725" cy="1143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342900</xdr:colOff>
      <xdr:row>22</xdr:row>
      <xdr:rowOff>85725</xdr:rowOff>
    </xdr:from>
    <xdr:ext cx="1362075" cy="1028700"/>
    <xdr:pic>
      <xdr:nvPicPr>
        <xdr:cNvPr id="173" name="Obrázek 172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7792700"/>
          <a:ext cx="1362075" cy="10287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285750</xdr:colOff>
      <xdr:row>24</xdr:row>
      <xdr:rowOff>38100</xdr:rowOff>
    </xdr:from>
    <xdr:to>
      <xdr:col>2</xdr:col>
      <xdr:colOff>1781175</xdr:colOff>
      <xdr:row>24</xdr:row>
      <xdr:rowOff>990600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9154775"/>
          <a:ext cx="1495425" cy="952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619125</xdr:colOff>
      <xdr:row>25</xdr:row>
      <xdr:rowOff>104775</xdr:rowOff>
    </xdr:from>
    <xdr:ext cx="781050" cy="904875"/>
    <xdr:pic>
      <xdr:nvPicPr>
        <xdr:cNvPr id="164" name="Obrázek 16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0269200"/>
          <a:ext cx="781050" cy="9048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676275</xdr:colOff>
      <xdr:row>26</xdr:row>
      <xdr:rowOff>95250</xdr:rowOff>
    </xdr:from>
    <xdr:to>
      <xdr:col>2</xdr:col>
      <xdr:colOff>1504950</xdr:colOff>
      <xdr:row>26</xdr:row>
      <xdr:rowOff>2219325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1364575"/>
          <a:ext cx="828675" cy="21240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609600</xdr:colOff>
      <xdr:row>27</xdr:row>
      <xdr:rowOff>47625</xdr:rowOff>
    </xdr:from>
    <xdr:ext cx="1285875" cy="1114425"/>
    <xdr:pic>
      <xdr:nvPicPr>
        <xdr:cNvPr id="172" name="Obrázek 17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23660100"/>
          <a:ext cx="1285875" cy="11144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31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924800" y="280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30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924800" y="269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295275</xdr:colOff>
      <xdr:row>30</xdr:row>
      <xdr:rowOff>9525</xdr:rowOff>
    </xdr:from>
    <xdr:ext cx="1609725" cy="1019175"/>
    <xdr:pic>
      <xdr:nvPicPr>
        <xdr:cNvPr id="250" name="Obrázek 24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26936700"/>
          <a:ext cx="1609725" cy="10191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609600</xdr:colOff>
      <xdr:row>28</xdr:row>
      <xdr:rowOff>38100</xdr:rowOff>
    </xdr:from>
    <xdr:ext cx="1057275" cy="1104900"/>
    <xdr:pic>
      <xdr:nvPicPr>
        <xdr:cNvPr id="251" name="Obrázek 25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419600" y="24831675"/>
          <a:ext cx="1057275" cy="11049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showGridLines="0" tabSelected="1" workbookViewId="0" topLeftCell="A1">
      <selection activeCell="D6" sqref="D6:M6"/>
    </sheetView>
  </sheetViews>
  <sheetFormatPr defaultColWidth="9.140625" defaultRowHeight="15"/>
  <cols>
    <col min="1" max="1" width="7.140625" style="8" customWidth="1"/>
    <col min="2" max="2" width="50.00390625" style="16" customWidth="1"/>
    <col min="3" max="3" width="33.421875" style="16" customWidth="1"/>
    <col min="4" max="4" width="24.421875" style="8" customWidth="1"/>
    <col min="5" max="5" width="16.00390625" style="8" customWidth="1"/>
    <col min="6" max="6" width="8.421875" style="8" customWidth="1"/>
    <col min="7" max="7" width="10.28125" style="8" customWidth="1"/>
    <col min="8" max="8" width="6.28125" style="8" customWidth="1"/>
    <col min="9" max="9" width="16.140625" style="8" customWidth="1"/>
    <col min="10" max="10" width="9.00390625" style="8" customWidth="1"/>
    <col min="11" max="11" width="10.8515625" style="8" customWidth="1"/>
    <col min="12" max="12" width="14.28125" style="8" customWidth="1"/>
    <col min="13" max="13" width="16.57421875" style="8" customWidth="1"/>
  </cols>
  <sheetData>
    <row r="1" spans="10:13" ht="15.75">
      <c r="J1" s="10"/>
      <c r="K1" s="10" t="s">
        <v>35</v>
      </c>
      <c r="L1" s="10"/>
      <c r="M1" s="11"/>
    </row>
    <row r="2" spans="10:13" ht="15">
      <c r="J2" s="10"/>
      <c r="K2" s="101" t="s">
        <v>30</v>
      </c>
      <c r="L2" s="101"/>
      <c r="M2" s="101"/>
    </row>
    <row r="3" spans="10:13" ht="19.5" customHeight="1" thickBot="1">
      <c r="J3" s="9"/>
      <c r="K3" s="9"/>
      <c r="L3" s="9"/>
      <c r="M3" s="9" t="s">
        <v>59</v>
      </c>
    </row>
    <row r="4" spans="1:13" ht="39.75" customHeight="1" thickBot="1">
      <c r="A4" s="107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92.25" customHeight="1" thickBot="1">
      <c r="A5" s="98" t="s">
        <v>29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25.5" customHeight="1" thickBot="1">
      <c r="A6" s="102" t="s">
        <v>23</v>
      </c>
      <c r="B6" s="103"/>
      <c r="C6" s="103"/>
      <c r="D6" s="104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15" thickBot="1">
      <c r="A7" s="27" t="s">
        <v>0</v>
      </c>
      <c r="B7" s="17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114" t="s">
        <v>12</v>
      </c>
      <c r="B8" s="119" t="s">
        <v>13</v>
      </c>
      <c r="C8" s="110" t="s">
        <v>26</v>
      </c>
      <c r="D8" s="121" t="s">
        <v>31</v>
      </c>
      <c r="E8" s="121" t="s">
        <v>33</v>
      </c>
      <c r="F8" s="110" t="s">
        <v>14</v>
      </c>
      <c r="G8" s="112" t="s">
        <v>15</v>
      </c>
      <c r="H8" s="116" t="s">
        <v>16</v>
      </c>
      <c r="I8" s="117"/>
      <c r="J8" s="117"/>
      <c r="K8" s="117"/>
      <c r="L8" s="117"/>
      <c r="M8" s="118"/>
    </row>
    <row r="9" spans="1:13" ht="61.5" customHeight="1">
      <c r="A9" s="115"/>
      <c r="B9" s="120"/>
      <c r="C9" s="111"/>
      <c r="D9" s="122"/>
      <c r="E9" s="123"/>
      <c r="F9" s="111"/>
      <c r="G9" s="113"/>
      <c r="H9" s="13" t="s">
        <v>27</v>
      </c>
      <c r="I9" s="68" t="s">
        <v>32</v>
      </c>
      <c r="J9" s="68" t="s">
        <v>17</v>
      </c>
      <c r="K9" s="68" t="s">
        <v>18</v>
      </c>
      <c r="L9" s="24" t="s">
        <v>19</v>
      </c>
      <c r="M9" s="25" t="s">
        <v>20</v>
      </c>
    </row>
    <row r="10" spans="1:13" ht="17.25" customHeight="1">
      <c r="A10" s="95" t="s">
        <v>56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ht="83.25" customHeight="1">
      <c r="A11" s="14">
        <v>1</v>
      </c>
      <c r="B11" s="18" t="s">
        <v>37</v>
      </c>
      <c r="C11" s="18"/>
      <c r="D11" s="21"/>
      <c r="E11" s="22" t="s">
        <v>24</v>
      </c>
      <c r="F11" s="12" t="s">
        <v>25</v>
      </c>
      <c r="G11" s="26">
        <v>2</v>
      </c>
      <c r="H11" s="20">
        <v>21</v>
      </c>
      <c r="I11" s="23"/>
      <c r="J11" s="4">
        <f>H11/100*I11</f>
        <v>0</v>
      </c>
      <c r="K11" s="4">
        <f>I11+J11</f>
        <v>0</v>
      </c>
      <c r="L11" s="4">
        <f>I11*G11</f>
        <v>0</v>
      </c>
      <c r="M11" s="15">
        <f>K11*G11</f>
        <v>0</v>
      </c>
    </row>
    <row r="12" spans="1:13" ht="95.25" customHeight="1">
      <c r="A12" s="14">
        <v>2</v>
      </c>
      <c r="B12" s="18" t="s">
        <v>38</v>
      </c>
      <c r="C12" s="18"/>
      <c r="D12" s="21"/>
      <c r="E12" s="22" t="s">
        <v>24</v>
      </c>
      <c r="F12" s="12" t="s">
        <v>25</v>
      </c>
      <c r="G12" s="26">
        <v>1</v>
      </c>
      <c r="H12" s="20">
        <v>21</v>
      </c>
      <c r="I12" s="23"/>
      <c r="J12" s="4">
        <f aca="true" t="shared" si="0" ref="J12:J17">H12/100*I12</f>
        <v>0</v>
      </c>
      <c r="K12" s="4">
        <f aca="true" t="shared" si="1" ref="K12:K17">I12+J12</f>
        <v>0</v>
      </c>
      <c r="L12" s="4">
        <f aca="true" t="shared" si="2" ref="L12:L17">I12*G12</f>
        <v>0</v>
      </c>
      <c r="M12" s="15">
        <f aca="true" t="shared" si="3" ref="M12:M17">K12*G12</f>
        <v>0</v>
      </c>
    </row>
    <row r="13" spans="1:13" ht="123.75" customHeight="1">
      <c r="A13" s="14">
        <v>3</v>
      </c>
      <c r="B13" s="18" t="s">
        <v>51</v>
      </c>
      <c r="C13" s="18"/>
      <c r="D13" s="21"/>
      <c r="E13" s="22" t="s">
        <v>24</v>
      </c>
      <c r="F13" s="12" t="s">
        <v>25</v>
      </c>
      <c r="G13" s="26">
        <v>1</v>
      </c>
      <c r="H13" s="20">
        <v>21</v>
      </c>
      <c r="I13" s="23"/>
      <c r="J13" s="4">
        <f aca="true" t="shared" si="4" ref="J13">H13/100*I13</f>
        <v>0</v>
      </c>
      <c r="K13" s="4">
        <f aca="true" t="shared" si="5" ref="K13">I13+J13</f>
        <v>0</v>
      </c>
      <c r="L13" s="4">
        <f aca="true" t="shared" si="6" ref="L13">I13*G13</f>
        <v>0</v>
      </c>
      <c r="M13" s="15">
        <f aca="true" t="shared" si="7" ref="M13">K13*G13</f>
        <v>0</v>
      </c>
    </row>
    <row r="14" spans="1:13" ht="93" customHeight="1">
      <c r="A14" s="14">
        <v>4</v>
      </c>
      <c r="B14" s="18" t="s">
        <v>39</v>
      </c>
      <c r="C14" s="18"/>
      <c r="D14" s="21"/>
      <c r="E14" s="22" t="s">
        <v>24</v>
      </c>
      <c r="F14" s="12" t="s">
        <v>25</v>
      </c>
      <c r="G14" s="26">
        <v>2</v>
      </c>
      <c r="H14" s="20">
        <v>21</v>
      </c>
      <c r="I14" s="23"/>
      <c r="J14" s="4">
        <f t="shared" si="0"/>
        <v>0</v>
      </c>
      <c r="K14" s="4">
        <f t="shared" si="1"/>
        <v>0</v>
      </c>
      <c r="L14" s="4">
        <f t="shared" si="2"/>
        <v>0</v>
      </c>
      <c r="M14" s="15">
        <f t="shared" si="3"/>
        <v>0</v>
      </c>
    </row>
    <row r="15" spans="1:13" ht="96.75" customHeight="1">
      <c r="A15" s="14">
        <v>5</v>
      </c>
      <c r="B15" s="18" t="s">
        <v>40</v>
      </c>
      <c r="C15" s="18"/>
      <c r="D15" s="21"/>
      <c r="E15" s="22" t="s">
        <v>24</v>
      </c>
      <c r="F15" s="12" t="s">
        <v>25</v>
      </c>
      <c r="G15" s="26">
        <v>1</v>
      </c>
      <c r="H15" s="20">
        <v>21</v>
      </c>
      <c r="I15" s="23"/>
      <c r="J15" s="4">
        <f t="shared" si="0"/>
        <v>0</v>
      </c>
      <c r="K15" s="4">
        <f t="shared" si="1"/>
        <v>0</v>
      </c>
      <c r="L15" s="4">
        <f t="shared" si="2"/>
        <v>0</v>
      </c>
      <c r="M15" s="15">
        <f t="shared" si="3"/>
        <v>0</v>
      </c>
    </row>
    <row r="16" spans="1:13" ht="15.75" customHeight="1">
      <c r="A16" s="89" t="s">
        <v>58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ht="78" customHeight="1">
      <c r="A17" s="14">
        <v>6</v>
      </c>
      <c r="B17" s="73" t="s">
        <v>44</v>
      </c>
      <c r="C17" s="28"/>
      <c r="D17" s="21"/>
      <c r="E17" s="22" t="s">
        <v>24</v>
      </c>
      <c r="F17" s="12" t="s">
        <v>25</v>
      </c>
      <c r="G17" s="26">
        <v>1</v>
      </c>
      <c r="H17" s="20">
        <v>21</v>
      </c>
      <c r="I17" s="23"/>
      <c r="J17" s="4">
        <f t="shared" si="0"/>
        <v>0</v>
      </c>
      <c r="K17" s="4">
        <f t="shared" si="1"/>
        <v>0</v>
      </c>
      <c r="L17" s="4">
        <f t="shared" si="2"/>
        <v>0</v>
      </c>
      <c r="M17" s="15">
        <f t="shared" si="3"/>
        <v>0</v>
      </c>
    </row>
    <row r="18" spans="1:13" ht="140.25" customHeight="1">
      <c r="A18" s="46">
        <v>7</v>
      </c>
      <c r="B18" s="38" t="s">
        <v>45</v>
      </c>
      <c r="C18" s="38"/>
      <c r="D18" s="75"/>
      <c r="E18" s="47" t="s">
        <v>24</v>
      </c>
      <c r="F18" s="48" t="s">
        <v>25</v>
      </c>
      <c r="G18" s="49">
        <v>1</v>
      </c>
      <c r="H18" s="50">
        <v>21</v>
      </c>
      <c r="I18" s="51"/>
      <c r="J18" s="52">
        <f aca="true" t="shared" si="8" ref="J18:J20">H18/100*I18</f>
        <v>0</v>
      </c>
      <c r="K18" s="52">
        <f aca="true" t="shared" si="9" ref="K18:K20">I18+J18</f>
        <v>0</v>
      </c>
      <c r="L18" s="52">
        <f aca="true" t="shared" si="10" ref="L18:L20">I18*G18</f>
        <v>0</v>
      </c>
      <c r="M18" s="53">
        <f aca="true" t="shared" si="11" ref="M18:M20">K18*G18</f>
        <v>0</v>
      </c>
    </row>
    <row r="19" spans="1:13" ht="93" customHeight="1">
      <c r="A19" s="37">
        <v>8</v>
      </c>
      <c r="B19" s="28" t="s">
        <v>46</v>
      </c>
      <c r="C19" s="28"/>
      <c r="D19" s="76"/>
      <c r="E19" s="39" t="s">
        <v>24</v>
      </c>
      <c r="F19" s="40" t="s">
        <v>25</v>
      </c>
      <c r="G19" s="41">
        <v>1</v>
      </c>
      <c r="H19" s="42">
        <v>21</v>
      </c>
      <c r="I19" s="43"/>
      <c r="J19" s="44">
        <f aca="true" t="shared" si="12" ref="J19">H19/100*I19</f>
        <v>0</v>
      </c>
      <c r="K19" s="44">
        <f aca="true" t="shared" si="13" ref="K19">I19+J19</f>
        <v>0</v>
      </c>
      <c r="L19" s="44">
        <f aca="true" t="shared" si="14" ref="L19">I19*G19</f>
        <v>0</v>
      </c>
      <c r="M19" s="45">
        <f aca="true" t="shared" si="15" ref="M19">K19*G19</f>
        <v>0</v>
      </c>
    </row>
    <row r="20" spans="1:13" ht="93.75" customHeight="1">
      <c r="A20" s="14">
        <v>9</v>
      </c>
      <c r="B20" s="28" t="s">
        <v>55</v>
      </c>
      <c r="C20" s="70"/>
      <c r="D20" s="76"/>
      <c r="E20" s="39" t="s">
        <v>24</v>
      </c>
      <c r="F20" s="40" t="s">
        <v>25</v>
      </c>
      <c r="G20" s="41">
        <v>1</v>
      </c>
      <c r="H20" s="42">
        <v>21</v>
      </c>
      <c r="I20" s="43"/>
      <c r="J20" s="44">
        <f t="shared" si="8"/>
        <v>0</v>
      </c>
      <c r="K20" s="44">
        <f t="shared" si="9"/>
        <v>0</v>
      </c>
      <c r="L20" s="44">
        <f t="shared" si="10"/>
        <v>0</v>
      </c>
      <c r="M20" s="45">
        <f t="shared" si="11"/>
        <v>0</v>
      </c>
    </row>
    <row r="21" spans="1:13" ht="69.75" customHeight="1">
      <c r="A21" s="14">
        <v>10</v>
      </c>
      <c r="B21" s="18" t="s">
        <v>47</v>
      </c>
      <c r="C21" s="18"/>
      <c r="D21" s="21"/>
      <c r="E21" s="22" t="s">
        <v>24</v>
      </c>
      <c r="F21" s="12" t="s">
        <v>25</v>
      </c>
      <c r="G21" s="26">
        <v>1</v>
      </c>
      <c r="H21" s="20">
        <v>21</v>
      </c>
      <c r="I21" s="23"/>
      <c r="J21" s="4">
        <f aca="true" t="shared" si="16" ref="J21">H21/100*I21</f>
        <v>0</v>
      </c>
      <c r="K21" s="4">
        <f aca="true" t="shared" si="17" ref="K21">I21+J21</f>
        <v>0</v>
      </c>
      <c r="L21" s="4">
        <f aca="true" t="shared" si="18" ref="L21">I21*G21</f>
        <v>0</v>
      </c>
      <c r="M21" s="15">
        <f aca="true" t="shared" si="19" ref="M21">K21*G21</f>
        <v>0</v>
      </c>
    </row>
    <row r="22" spans="1:13" ht="95.25" customHeight="1">
      <c r="A22" s="14">
        <v>11</v>
      </c>
      <c r="B22" s="18" t="s">
        <v>39</v>
      </c>
      <c r="C22" s="18"/>
      <c r="D22" s="21"/>
      <c r="E22" s="22" t="s">
        <v>24</v>
      </c>
      <c r="F22" s="12" t="s">
        <v>25</v>
      </c>
      <c r="G22" s="26">
        <v>1</v>
      </c>
      <c r="H22" s="20">
        <v>21</v>
      </c>
      <c r="I22" s="23"/>
      <c r="J22" s="4">
        <f aca="true" t="shared" si="20" ref="J22:J23">H22/100*I22</f>
        <v>0</v>
      </c>
      <c r="K22" s="4">
        <f aca="true" t="shared" si="21" ref="K22:K23">I22+J22</f>
        <v>0</v>
      </c>
      <c r="L22" s="4">
        <f aca="true" t="shared" si="22" ref="L22:L23">I22*G22</f>
        <v>0</v>
      </c>
      <c r="M22" s="15">
        <f aca="true" t="shared" si="23" ref="M22:M23">K22*G22</f>
        <v>0</v>
      </c>
    </row>
    <row r="23" spans="1:13" ht="95.25" customHeight="1">
      <c r="A23" s="14">
        <v>12</v>
      </c>
      <c r="B23" s="28" t="s">
        <v>41</v>
      </c>
      <c r="C23" s="28"/>
      <c r="D23" s="21"/>
      <c r="E23" s="22" t="s">
        <v>24</v>
      </c>
      <c r="F23" s="12" t="s">
        <v>25</v>
      </c>
      <c r="G23" s="26">
        <v>1</v>
      </c>
      <c r="H23" s="20">
        <v>21</v>
      </c>
      <c r="I23" s="23"/>
      <c r="J23" s="4">
        <f t="shared" si="20"/>
        <v>0</v>
      </c>
      <c r="K23" s="4">
        <f t="shared" si="21"/>
        <v>0</v>
      </c>
      <c r="L23" s="4">
        <f t="shared" si="22"/>
        <v>0</v>
      </c>
      <c r="M23" s="15">
        <f t="shared" si="23"/>
        <v>0</v>
      </c>
    </row>
    <row r="24" spans="1:13" ht="15.75" customHeight="1">
      <c r="A24" s="92" t="s">
        <v>57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1:13" ht="82.5" customHeight="1">
      <c r="A25" s="14">
        <v>13</v>
      </c>
      <c r="B25" s="28" t="s">
        <v>48</v>
      </c>
      <c r="C25" s="28"/>
      <c r="D25" s="21"/>
      <c r="E25" s="22" t="s">
        <v>24</v>
      </c>
      <c r="F25" s="12" t="s">
        <v>25</v>
      </c>
      <c r="G25" s="26">
        <v>2</v>
      </c>
      <c r="H25" s="20">
        <v>21</v>
      </c>
      <c r="I25" s="23"/>
      <c r="J25" s="4">
        <f aca="true" t="shared" si="24" ref="J25">H25/100*I25</f>
        <v>0</v>
      </c>
      <c r="K25" s="4">
        <f aca="true" t="shared" si="25" ref="K25">I25+J25</f>
        <v>0</v>
      </c>
      <c r="L25" s="4">
        <f aca="true" t="shared" si="26" ref="L25">I25*G25</f>
        <v>0</v>
      </c>
      <c r="M25" s="15">
        <f aca="true" t="shared" si="27" ref="M25">K25*G25</f>
        <v>0</v>
      </c>
    </row>
    <row r="26" spans="1:13" ht="87" customHeight="1">
      <c r="A26" s="14">
        <v>14</v>
      </c>
      <c r="B26" s="28" t="s">
        <v>42</v>
      </c>
      <c r="C26" s="28"/>
      <c r="D26" s="21"/>
      <c r="E26" s="22" t="s">
        <v>24</v>
      </c>
      <c r="F26" s="12" t="s">
        <v>25</v>
      </c>
      <c r="G26" s="26">
        <v>2</v>
      </c>
      <c r="H26" s="20">
        <v>21</v>
      </c>
      <c r="I26" s="23"/>
      <c r="J26" s="4">
        <f aca="true" t="shared" si="28" ref="J26:J28">H26/100*I26</f>
        <v>0</v>
      </c>
      <c r="K26" s="4">
        <f aca="true" t="shared" si="29" ref="K26:K28">I26+J26</f>
        <v>0</v>
      </c>
      <c r="L26" s="4">
        <f aca="true" t="shared" si="30" ref="L26:L28">I26*G26</f>
        <v>0</v>
      </c>
      <c r="M26" s="15">
        <f aca="true" t="shared" si="31" ref="M26:M28">K26*G26</f>
        <v>0</v>
      </c>
    </row>
    <row r="27" spans="1:13" ht="184.5" customHeight="1">
      <c r="A27" s="14">
        <v>15</v>
      </c>
      <c r="B27" s="74" t="s">
        <v>52</v>
      </c>
      <c r="C27" s="18"/>
      <c r="D27" s="21"/>
      <c r="E27" s="22" t="s">
        <v>24</v>
      </c>
      <c r="F27" s="12" t="s">
        <v>25</v>
      </c>
      <c r="G27" s="26">
        <v>2</v>
      </c>
      <c r="H27" s="20">
        <v>21</v>
      </c>
      <c r="I27" s="23"/>
      <c r="J27" s="4">
        <f t="shared" si="28"/>
        <v>0</v>
      </c>
      <c r="K27" s="4">
        <f t="shared" si="29"/>
        <v>0</v>
      </c>
      <c r="L27" s="4">
        <f t="shared" si="30"/>
        <v>0</v>
      </c>
      <c r="M27" s="15">
        <f t="shared" si="31"/>
        <v>0</v>
      </c>
    </row>
    <row r="28" spans="1:13" ht="93" customHeight="1">
      <c r="A28" s="14">
        <v>16</v>
      </c>
      <c r="B28" s="28" t="s">
        <v>49</v>
      </c>
      <c r="C28" s="28"/>
      <c r="D28" s="21"/>
      <c r="E28" s="22" t="s">
        <v>24</v>
      </c>
      <c r="F28" s="12" t="s">
        <v>25</v>
      </c>
      <c r="G28" s="26">
        <v>1</v>
      </c>
      <c r="H28" s="20">
        <v>21</v>
      </c>
      <c r="I28" s="23"/>
      <c r="J28" s="4">
        <f t="shared" si="28"/>
        <v>0</v>
      </c>
      <c r="K28" s="4">
        <f t="shared" si="29"/>
        <v>0</v>
      </c>
      <c r="L28" s="4">
        <f t="shared" si="30"/>
        <v>0</v>
      </c>
      <c r="M28" s="15">
        <f t="shared" si="31"/>
        <v>0</v>
      </c>
    </row>
    <row r="29" spans="1:13" ht="96" customHeight="1">
      <c r="A29" s="14">
        <v>17</v>
      </c>
      <c r="B29" s="28" t="s">
        <v>54</v>
      </c>
      <c r="C29" s="70"/>
      <c r="D29" s="76"/>
      <c r="E29" s="22" t="s">
        <v>24</v>
      </c>
      <c r="F29" s="12" t="s">
        <v>25</v>
      </c>
      <c r="G29" s="26">
        <v>1</v>
      </c>
      <c r="H29" s="20">
        <v>21</v>
      </c>
      <c r="I29" s="23"/>
      <c r="J29" s="4">
        <f aca="true" t="shared" si="32" ref="J29">H29/100*I29</f>
        <v>0</v>
      </c>
      <c r="K29" s="4">
        <f aca="true" t="shared" si="33" ref="K29">I29+J29</f>
        <v>0</v>
      </c>
      <c r="L29" s="4">
        <f aca="true" t="shared" si="34" ref="L29">I29*G29</f>
        <v>0</v>
      </c>
      <c r="M29" s="15">
        <f aca="true" t="shared" si="35" ref="M29">K29*G29</f>
        <v>0</v>
      </c>
    </row>
    <row r="30" spans="1:13" ht="72" customHeight="1">
      <c r="A30" s="14">
        <v>18</v>
      </c>
      <c r="B30" s="18" t="s">
        <v>53</v>
      </c>
      <c r="C30" s="55"/>
      <c r="D30" s="21"/>
      <c r="E30" s="22" t="s">
        <v>24</v>
      </c>
      <c r="F30" s="12" t="s">
        <v>25</v>
      </c>
      <c r="G30" s="26">
        <v>1</v>
      </c>
      <c r="H30" s="20">
        <v>21</v>
      </c>
      <c r="I30" s="23"/>
      <c r="J30" s="4">
        <f aca="true" t="shared" si="36" ref="J30:J32">H30/100*I30</f>
        <v>0</v>
      </c>
      <c r="K30" s="4">
        <f aca="true" t="shared" si="37" ref="K30:K32">I30+J30</f>
        <v>0</v>
      </c>
      <c r="L30" s="4">
        <f aca="true" t="shared" si="38" ref="L30:L32">I30*G30</f>
        <v>0</v>
      </c>
      <c r="M30" s="15">
        <f aca="true" t="shared" si="39" ref="M30:M32">K30*G30</f>
        <v>0</v>
      </c>
    </row>
    <row r="31" spans="1:13" ht="85.5" customHeight="1">
      <c r="A31" s="14">
        <v>19</v>
      </c>
      <c r="B31" s="18" t="s">
        <v>43</v>
      </c>
      <c r="C31" s="18"/>
      <c r="D31" s="21"/>
      <c r="E31" s="22" t="s">
        <v>24</v>
      </c>
      <c r="F31" s="12" t="s">
        <v>25</v>
      </c>
      <c r="G31" s="26">
        <v>1</v>
      </c>
      <c r="H31" s="20">
        <v>21</v>
      </c>
      <c r="I31" s="23"/>
      <c r="J31" s="4">
        <f aca="true" t="shared" si="40" ref="J31">H31/100*I31</f>
        <v>0</v>
      </c>
      <c r="K31" s="4">
        <f aca="true" t="shared" si="41" ref="K31">I31+J31</f>
        <v>0</v>
      </c>
      <c r="L31" s="4">
        <f aca="true" t="shared" si="42" ref="L31">I31*G31</f>
        <v>0</v>
      </c>
      <c r="M31" s="15">
        <f aca="true" t="shared" si="43" ref="M31">K31*G31</f>
        <v>0</v>
      </c>
    </row>
    <row r="32" spans="1:13" ht="95.25" customHeight="1" thickBot="1">
      <c r="A32" s="69">
        <v>20</v>
      </c>
      <c r="B32" s="71" t="s">
        <v>50</v>
      </c>
      <c r="C32" s="72"/>
      <c r="D32" s="29"/>
      <c r="E32" s="30" t="s">
        <v>24</v>
      </c>
      <c r="F32" s="31" t="s">
        <v>25</v>
      </c>
      <c r="G32" s="32">
        <v>1</v>
      </c>
      <c r="H32" s="36">
        <v>21</v>
      </c>
      <c r="I32" s="33"/>
      <c r="J32" s="34">
        <f t="shared" si="36"/>
        <v>0</v>
      </c>
      <c r="K32" s="34">
        <f t="shared" si="37"/>
        <v>0</v>
      </c>
      <c r="L32" s="34">
        <f t="shared" si="38"/>
        <v>0</v>
      </c>
      <c r="M32" s="35">
        <f t="shared" si="39"/>
        <v>0</v>
      </c>
    </row>
    <row r="33" spans="1:13" ht="15" customHeight="1" thickBot="1">
      <c r="A33" s="61"/>
      <c r="B33" s="59"/>
      <c r="C33" s="60"/>
      <c r="D33" s="62"/>
      <c r="E33" s="63"/>
      <c r="F33" s="64"/>
      <c r="G33" s="65"/>
      <c r="H33" s="54"/>
      <c r="I33" s="66"/>
      <c r="J33" s="67"/>
      <c r="K33" s="67"/>
      <c r="L33" s="67"/>
      <c r="M33" s="67"/>
    </row>
    <row r="34" spans="1:13" ht="30.75" customHeight="1">
      <c r="A34" s="77" t="s">
        <v>21</v>
      </c>
      <c r="B34" s="78"/>
      <c r="C34" s="79"/>
      <c r="D34" s="56">
        <f>SUM(L11:L32)</f>
        <v>0</v>
      </c>
      <c r="E34" s="5"/>
      <c r="F34" s="5"/>
      <c r="G34" s="5"/>
      <c r="H34" s="5"/>
      <c r="I34" s="5"/>
      <c r="J34" s="5"/>
      <c r="K34" s="5"/>
      <c r="L34" s="5"/>
      <c r="M34" s="5"/>
    </row>
    <row r="35" spans="1:13" ht="27.75" customHeight="1">
      <c r="A35" s="83" t="s">
        <v>17</v>
      </c>
      <c r="B35" s="84"/>
      <c r="C35" s="85"/>
      <c r="D35" s="57">
        <f>D36-D34</f>
        <v>0</v>
      </c>
      <c r="E35" s="5"/>
      <c r="F35" s="5"/>
      <c r="G35" s="5"/>
      <c r="H35" s="6"/>
      <c r="I35" s="6"/>
      <c r="J35" s="5"/>
      <c r="K35" s="5"/>
      <c r="L35" s="5"/>
      <c r="M35" s="5"/>
    </row>
    <row r="36" spans="1:13" ht="29.25" customHeight="1" thickBot="1">
      <c r="A36" s="86" t="s">
        <v>22</v>
      </c>
      <c r="B36" s="87"/>
      <c r="C36" s="88"/>
      <c r="D36" s="58">
        <f>SUM(M11:M32)</f>
        <v>0</v>
      </c>
      <c r="E36" s="5"/>
      <c r="F36" s="5"/>
      <c r="G36" s="5"/>
      <c r="H36" s="5"/>
      <c r="I36" s="5"/>
      <c r="J36" s="5"/>
      <c r="K36" s="5"/>
      <c r="L36" s="5"/>
      <c r="M36" s="5"/>
    </row>
    <row r="37" spans="1:13" ht="12.75" customHeight="1">
      <c r="A37" s="7"/>
      <c r="B37" s="19"/>
      <c r="C37" s="19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54" customHeight="1">
      <c r="A38" s="80" t="s">
        <v>34</v>
      </c>
      <c r="B38" s="81"/>
      <c r="C38" s="81"/>
      <c r="D38" s="82"/>
      <c r="E38" s="7"/>
      <c r="F38" s="7"/>
      <c r="G38" s="7"/>
      <c r="H38" s="7"/>
      <c r="I38" s="7"/>
      <c r="J38" s="7"/>
      <c r="K38" s="7"/>
      <c r="L38" s="7"/>
      <c r="M38" s="7"/>
    </row>
  </sheetData>
  <sheetProtection sheet="1" formatCells="0" formatColumns="0" formatRows="0"/>
  <mergeCells count="20">
    <mergeCell ref="A10:M10"/>
    <mergeCell ref="A5:M5"/>
    <mergeCell ref="K2:M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  <mergeCell ref="A34:C34"/>
    <mergeCell ref="A38:D38"/>
    <mergeCell ref="A35:C35"/>
    <mergeCell ref="A36:C36"/>
    <mergeCell ref="A16:M16"/>
    <mergeCell ref="A24:M24"/>
  </mergeCells>
  <dataValidations count="1">
    <dataValidation type="list" allowBlank="1" showInputMessage="1" showErrorMessage="1" sqref="E11:E15 E25:E33 E17:E23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2022-06-22T12:45:03Z</cp:lastPrinted>
  <dcterms:created xsi:type="dcterms:W3CDTF">2016-09-15T08:40:33Z</dcterms:created>
  <dcterms:modified xsi:type="dcterms:W3CDTF">2022-06-22T12:58:30Z</dcterms:modified>
  <cp:category/>
  <cp:version/>
  <cp:contentType/>
  <cp:contentStatus/>
</cp:coreProperties>
</file>