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ThisWorkbook" defaultThemeVersion="124226"/>
  <bookViews>
    <workbookView xWindow="65416" yWindow="65416" windowWidth="29040" windowHeight="15840" tabRatio="628" activeTab="0"/>
  </bookViews>
  <sheets>
    <sheet name="REKAPITULACE" sheetId="28" r:id="rId1"/>
    <sheet name="01 UT ROZVODY MATERIÁL" sheetId="21" r:id="rId2"/>
    <sheet name="02 UT ZDROJ MATERIÁL" sheetId="15" r:id="rId3"/>
    <sheet name="03 TČ A-A MATERIÁL" sheetId="29" r:id="rId4"/>
    <sheet name="04 VZ MATERIÁL" sheetId="27" r:id="rId5"/>
  </sheets>
  <externalReferences>
    <externalReference r:id="rId8"/>
  </externalReferences>
  <definedNames>
    <definedName name="___BPK2" localSheetId="0">#REF!</definedName>
    <definedName name="___BPK2">#REF!</definedName>
    <definedName name="___BPK3">#REF!</definedName>
    <definedName name="__BPK2">#REF!</definedName>
    <definedName name="__BPK3">#REF!</definedName>
    <definedName name="_BPK1">#REF!</definedName>
    <definedName name="_BPK2">#REF!</definedName>
    <definedName name="_BPK3">#REF!</definedName>
    <definedName name="Dil">#REF!</definedName>
    <definedName name="Dodavka">#REF!</definedName>
    <definedName name="Dodavka0">#REF!</definedName>
    <definedName name="druhstupen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_xlnm.Print_Area" localSheetId="1">'01 UT ROZVODY MATERIÁL'!$A$1:$D$27</definedName>
    <definedName name="_xlnm.Print_Area" localSheetId="2">'02 UT ZDROJ MATERIÁL'!$A$1:$F$55</definedName>
    <definedName name="_xlnm.Print_Area" localSheetId="3">'03 TČ A-A MATERIÁL'!$A$1:$D$21</definedName>
    <definedName name="_xlnm.Print_Area" localSheetId="4">'04 VZ MATERIÁL'!$A$1:$F$17</definedName>
    <definedName name="_xlnm.Print_Area" localSheetId="0">'REKAPITULACE'!$A$1:$B$9</definedName>
    <definedName name="PocetMJ">'[1]Krycí list'!$G$7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ucujici">#REF!</definedName>
    <definedName name="Zhotovitel">#REF!</definedName>
    <definedName name="_xlnm.Print_Titles" localSheetId="0">'REKAPITULACE'!$3:$3</definedName>
  </definedNames>
  <calcPr calcId="191029"/>
  <extLst/>
</workbook>
</file>

<file path=xl/sharedStrings.xml><?xml version="1.0" encoding="utf-8"?>
<sst xmlns="http://schemas.openxmlformats.org/spreadsheetml/2006/main" count="276" uniqueCount="147">
  <si>
    <t>pozice</t>
  </si>
  <si>
    <t>počet</t>
  </si>
  <si>
    <t>jednotka</t>
  </si>
  <si>
    <t>bm</t>
  </si>
  <si>
    <t>sb</t>
  </si>
  <si>
    <t>položka</t>
  </si>
  <si>
    <t>ks</t>
  </si>
  <si>
    <t>za jednotku</t>
  </si>
  <si>
    <t>celkem</t>
  </si>
  <si>
    <t>Dodávka celkem</t>
  </si>
  <si>
    <t>Montáže</t>
  </si>
  <si>
    <t>Cena celkem</t>
  </si>
  <si>
    <t>armatury</t>
  </si>
  <si>
    <t xml:space="preserve">Výpis materiálu orientační, </t>
  </si>
  <si>
    <t>podrobnost</t>
  </si>
  <si>
    <t>expanzní systém</t>
  </si>
  <si>
    <t>nátěry potrubí, pomocné prvky - tepelný zdroj</t>
  </si>
  <si>
    <t>izolace návleková na potrubí 15/25</t>
  </si>
  <si>
    <t>izolace návleková na potrubí 18/25</t>
  </si>
  <si>
    <t>izolace návleková na potrubí 22/25</t>
  </si>
  <si>
    <t>izolace návleková na potrubí 28/30</t>
  </si>
  <si>
    <t>izolace návleková na potrubí 35/30</t>
  </si>
  <si>
    <t>pomocné prvky (podpěry, závěsy)</t>
  </si>
  <si>
    <t>dle potrubí</t>
  </si>
  <si>
    <t>přesná specifikace a nastavení prvků dle rozpisu realizační firmy</t>
  </si>
  <si>
    <t>35x1,5</t>
  </si>
  <si>
    <t>15x1,2</t>
  </si>
  <si>
    <t>18x1,2</t>
  </si>
  <si>
    <t>28x1,5</t>
  </si>
  <si>
    <t>fitinky - kolena, "T" kusy, redukce, spojky, závěsy, objímky</t>
  </si>
  <si>
    <t>42x1,5</t>
  </si>
  <si>
    <t>izolace návleková na potrubí 42/40</t>
  </si>
  <si>
    <t>izolace návleková na potrubí 54/40</t>
  </si>
  <si>
    <t>tlakoměr 0 ÷ 400 kPa,  Ø 60 mm</t>
  </si>
  <si>
    <t>22x1,5</t>
  </si>
  <si>
    <t>54x1,5</t>
  </si>
  <si>
    <t>popis</t>
  </si>
  <si>
    <t>jednotky</t>
  </si>
  <si>
    <t>cena 
za 
položku</t>
  </si>
  <si>
    <t>cena 
celkem</t>
  </si>
  <si>
    <t>prvky vzduchotechniky do potrubí</t>
  </si>
  <si>
    <t>distribuční prvky</t>
  </si>
  <si>
    <t>profil</t>
  </si>
  <si>
    <t>Ø</t>
  </si>
  <si>
    <t xml:space="preserve">výpis orientační, přesná specifikace dle dodavatele </t>
  </si>
  <si>
    <t>nátěry potrubí syntetické pomocných prvků (podpěry, závěsy)</t>
  </si>
  <si>
    <t>Trubka FeC (uhlíková ocel, pozink) 28x1,5</t>
  </si>
  <si>
    <t>Trubka FeC (uhlíková ocel, pozink) 35x1,5</t>
  </si>
  <si>
    <t>Trubka FeC (uhlíková ocel, pozink) 42x1,5</t>
  </si>
  <si>
    <t>Trubka FeC (uhlíková ocel, pozink) 54x1,5</t>
  </si>
  <si>
    <t>armatury na potrubí</t>
  </si>
  <si>
    <t>REKAPITULACE</t>
  </si>
  <si>
    <t>ČÁST</t>
  </si>
  <si>
    <t>CELKEM</t>
  </si>
  <si>
    <t>Část VYTÁPĚNÍ - TEPELNÝ ZDROJ</t>
  </si>
  <si>
    <t>Část VYTÁPĚNÍ - ROZVODY UT</t>
  </si>
  <si>
    <t>Část VZDUCHOTECHNIKA</t>
  </si>
  <si>
    <t>deskový výměník (CZT)</t>
  </si>
  <si>
    <t>stávající deskový výměník CZT
majetek dodavatele tepla</t>
  </si>
  <si>
    <t>Thermoservis, s.r.o.</t>
  </si>
  <si>
    <t>rozdělovače/sběrače</t>
  </si>
  <si>
    <t>ETL Praha</t>
  </si>
  <si>
    <t>specifikace</t>
  </si>
  <si>
    <t>Elektrodesign
KVP2-H-2.0 400x150
vyústka průmyslová</t>
  </si>
  <si>
    <t>Vyústka do kruhového potrubí
dvojřadá, vnější lamely horizontální
400x150 mm</t>
  </si>
  <si>
    <t>pojistný ventil DN25
otevírací přetlak 250 kPa</t>
  </si>
  <si>
    <t>potrubí chladiva - měděné oddělené, předizolované
spojované pájením natvrdo</t>
  </si>
  <si>
    <t xml:space="preserve">Cu 6x1 </t>
  </si>
  <si>
    <t>Cu 12x1</t>
  </si>
  <si>
    <t>přesná specifikace a nastavení prvků
dle rozpisu realizační firmy</t>
  </si>
  <si>
    <t>Toshiba
+RAS 18 - J2AVSG-E
Shorai Edge</t>
  </si>
  <si>
    <t>Toshiba
+RAS 18 - J2KVSG-E
Shorai Edge</t>
  </si>
  <si>
    <t>vytápění kanceláře vedoucího</t>
  </si>
  <si>
    <t>vytápění promítací kabiny</t>
  </si>
  <si>
    <t>tepelné čerpadlo A-A
výkon vytápění - 6 kW (venkovní jednotka)
výkon vytápění - 1,1-6,5 kW (vnitřní jednotka)
Ekologické a úsporné chladivo R32
Třída A++ v režimu topení
Ultra Pure Filter – filtrační pásky s přírodními látkami
Careflow efekt – nepřímý proud vzduchu
Funkce samočištění proti plísním a bakteriím
Snímatelný korpus pro instalaci, bez viditelných perforací
Speciální hladký povrch výměníku
3D řízení výdechu
Funkce PowerSelect – volba max příkonu/výkonu
Funkce ECO, HiPower, Temperování 8 °C</t>
  </si>
  <si>
    <t>Toshiba
+RAS 16 - J2AVSG-E
Shorai Edge</t>
  </si>
  <si>
    <t>Toshiba
+RAS 16 - J2KVSG-E
Shorai Edge</t>
  </si>
  <si>
    <t>Elektro-montáže - odhad</t>
  </si>
  <si>
    <t>potrubí kruhového průřezu flexibilní
FLEXO potrubí</t>
  </si>
  <si>
    <t xml:space="preserve">mm potrubí flexibilní </t>
  </si>
  <si>
    <t>závěsy potrubí,  čerpadlových bloků
podpůrné konstrukce tepelného čerpadla odhad</t>
  </si>
  <si>
    <t>Část VYTÁPĚNÍ - KANCELÁŘE VEDOUCÍHO A PROMÍTACÍ KABINY</t>
  </si>
  <si>
    <t>Venkovní žaluzie Ø 200 mm
kovová</t>
  </si>
  <si>
    <t>Elektrodesign
žaluzie kovová TWG 200</t>
  </si>
  <si>
    <t>potrubí kruhového průřezu flexibilní
SPIRO potrubí</t>
  </si>
  <si>
    <t>mm potrubí Spiro</t>
  </si>
  <si>
    <t>Elektrodesign
Semiflex</t>
  </si>
  <si>
    <t>Elektrodesign
Spiro</t>
  </si>
  <si>
    <t>ventilátory</t>
  </si>
  <si>
    <t>Stávající odtahový ventilátor
promítací technologie</t>
  </si>
  <si>
    <t>kulový kohout G2</t>
  </si>
  <si>
    <t>kulový kohout G5/4</t>
  </si>
  <si>
    <t>kulový kohout G1</t>
  </si>
  <si>
    <t>zpětná klapka G2</t>
  </si>
  <si>
    <t>zpětná klapka G5/4</t>
  </si>
  <si>
    <t>zpětná klapka G1</t>
  </si>
  <si>
    <t>kohout vypouštěcí s nátrubkem G1/2</t>
  </si>
  <si>
    <t>filtr plnoprůtokový závitový G2+1/2</t>
  </si>
  <si>
    <t>filtr plnoprůtokový závitový G2</t>
  </si>
  <si>
    <t>filtr plnoprůtokový závitový G6/4</t>
  </si>
  <si>
    <t>filtr plnoprůtokový závitový G5/4</t>
  </si>
  <si>
    <t>teploměr 0 ÷ 120°C,  Ø 60 mm</t>
  </si>
  <si>
    <t>kulový kohout G6/4</t>
  </si>
  <si>
    <t>trojcestná armatura směšovací
DN25, kvs = 10 m3/h
+ servopohon dle MaR</t>
  </si>
  <si>
    <t>zpětná klapka G6/4</t>
  </si>
  <si>
    <t>Ivar IVCT</t>
  </si>
  <si>
    <t>Wilo Yonos Maxo
30/0,5-7</t>
  </si>
  <si>
    <t>trojcestná armatura směšovací
DN20, kvs = 6,3 m3/h
+ servopohon dle MaR</t>
  </si>
  <si>
    <t>Wilo Yonos Pico
25/1-6</t>
  </si>
  <si>
    <t>Wilo Yonos Pico
30/1-8</t>
  </si>
  <si>
    <t>čerpadla</t>
  </si>
  <si>
    <t>Belimo R3025-10-S2</t>
  </si>
  <si>
    <t>Belimo R3032-16-S3</t>
  </si>
  <si>
    <t>Belimo R3020-6P3-S2</t>
  </si>
  <si>
    <r>
      <t xml:space="preserve">kombinovaný rozdělovač/sběrač
modul 100
</t>
    </r>
    <r>
      <rPr>
        <sz val="8"/>
        <rFont val="Arial CE"/>
        <family val="2"/>
      </rPr>
      <t>délka 1300 mm
2x hrdlo G2
4x hrdlo G6/4
2x hrdlo G1
2x jímka G1/2 (teploměry)</t>
    </r>
  </si>
  <si>
    <t>Izolace návleková pro trubku 28x1,5</t>
  </si>
  <si>
    <t>Izolace návleková pro trubku 35x1,5</t>
  </si>
  <si>
    <t>Izolace návleková pro trubku 42x1,5</t>
  </si>
  <si>
    <t>Izolace návleková pro trubku 54x1,5</t>
  </si>
  <si>
    <t>izolace na potrubí návleková dle Vyhl. 193/2007 Sb.</t>
  </si>
  <si>
    <r>
      <t xml:space="preserve">expanzní nádoba  typu Expanzomat
stávající 140 l, PN6
</t>
    </r>
    <r>
      <rPr>
        <sz val="8"/>
        <rFont val="Arial CE"/>
        <family val="2"/>
      </rPr>
      <t>včetně armaturových sestav a sestavy dopouštění</t>
    </r>
  </si>
  <si>
    <t>trojcestná rozdělovací klapka
ruční nastavení, aretace Ø 200 mm</t>
  </si>
  <si>
    <t>Luftuj.cz
Rozdělovací klapka pro zónování
MSKM MIX Ø 200 mm</t>
  </si>
  <si>
    <t>Dveřní mřížka 400x100 mm</t>
  </si>
  <si>
    <t>Elektrodesign LGL</t>
  </si>
  <si>
    <t>tepelné čerpadlo A-A
výkon vytápění - 5,5 kW (venkovní jednotka)
výkon vytápění - 1,1-6,5 kW (vnitřní jednotka)
Ekologické a úsporné chladivo R32
Třída A++ v režimu topení
Ultra Pure Filter – filtrační pásky s přírodními látkami
Careflow efekt – nepřímý proud vzduchu
Funkce samočištění proti plísním a bakteriím
Snímatelný korpus pro instalaci, bez viditelných perforací
Speciální hladký povrch výměníku
3D řízení výdechu
Funkce PowerSelect – volba max příkonu/výkonu
Funkce ECO, HiPower, Temperování 8 °C</t>
  </si>
  <si>
    <t xml:space="preserve">Cu předizolované chladírenské + objímky Cu 6x1 </t>
  </si>
  <si>
    <t>Cu předizolované chladírenské + objímky Cu 12x1</t>
  </si>
  <si>
    <t>pomocné prvky (podpěry, závěsy) - dle potrubí</t>
  </si>
  <si>
    <t>Kanalizační potrubí HT 32</t>
  </si>
  <si>
    <t>HT32</t>
  </si>
  <si>
    <t>oběhové čerpadlo s el. řízením otáček
30/0,5-7 (~ 2,8 m3/h | 40 kPa)</t>
  </si>
  <si>
    <t>oběhové čerpadlo s el. řízením otáček
30/1-8 (~ 1,8 m3/h | 38 kPa)</t>
  </si>
  <si>
    <t>oběhové čerpadlo s el. řízením otáček
25/1-6 (~ 1,2 m3/h | 35 kPa)</t>
  </si>
  <si>
    <t>automatický odvzdušňovací ventil G1/2</t>
  </si>
  <si>
    <t>trojcestná armatura směšovací
DN32, kvs = 16 m3/h
+ servopohon dle MaR</t>
  </si>
  <si>
    <t>Ivar Perfecta</t>
  </si>
  <si>
    <r>
      <t xml:space="preserve">teplotní čidlo </t>
    </r>
    <r>
      <rPr>
        <sz val="8"/>
        <rFont val="Arial CE"/>
        <family val="2"/>
      </rPr>
      <t>- ekvitermní dodávka regulace MaR</t>
    </r>
    <r>
      <rPr>
        <sz val="10"/>
        <rFont val="Arial CE"/>
        <family val="2"/>
      </rPr>
      <t xml:space="preserve">
</t>
    </r>
    <r>
      <rPr>
        <sz val="8"/>
        <rFont val="Arial CE"/>
        <family val="2"/>
      </rPr>
      <t>na neosluněné fasádě (krytá expozice)</t>
    </r>
  </si>
  <si>
    <t>rozvody ÚT - potrubí - včetně závěsů,  úchytů a pomocných konstrukcí</t>
  </si>
  <si>
    <t>Stavební přípomoci - odhad</t>
  </si>
  <si>
    <r>
      <t xml:space="preserve">odvzdušňovací automatický ventil </t>
    </r>
    <r>
      <rPr>
        <sz val="9"/>
        <rFont val="Arial CE"/>
        <family val="2"/>
      </rPr>
      <t>G1/2
(resp. dle spádování)</t>
    </r>
  </si>
  <si>
    <t>rozvody ÚT - potrubí
trubka FeC (uhlíková ocel, pozink)</t>
  </si>
  <si>
    <t>kohout plnící a vypouštěcí G1/2
(resp. dle spádování)</t>
  </si>
  <si>
    <t>nacenění a přípravu dodávky provést
s podporou výkresové dokumentace !</t>
  </si>
  <si>
    <t>přesná specifikace a nastavení prvků
dle výrobní dokumentace zhotovitele</t>
  </si>
  <si>
    <t>dle
potrubí</t>
  </si>
  <si>
    <t>teplotní čidlo - jímka 1/2" - dodávka regulace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</si>
</sst>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&quot;.&quot;"/>
    <numFmt numFmtId="165" formatCode="#,##0\ &quot;Kč&quot;"/>
    <numFmt numFmtId="166" formatCode="####"/>
    <numFmt numFmtId="167" formatCode="0&quot;.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France"/>
      <family val="2"/>
    </font>
    <font>
      <b/>
      <sz val="10"/>
      <name val="Fran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theme="10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hair"/>
    </border>
    <border>
      <left/>
      <right style="thin">
        <color indexed="8"/>
      </right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hair"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 style="medium"/>
      <top style="hair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hair"/>
      <bottom/>
    </border>
    <border>
      <left style="thin"/>
      <right style="medium"/>
      <top style="hair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Font="1"/>
    <xf numFmtId="3" fontId="0" fillId="0" borderId="0" xfId="0" applyNumberFormat="1" applyFont="1" applyAlignment="1">
      <alignment horizontal="right"/>
    </xf>
    <xf numFmtId="0" fontId="0" fillId="0" borderId="1" xfId="0" applyFont="1" applyBorder="1"/>
    <xf numFmtId="165" fontId="0" fillId="0" borderId="2" xfId="0" applyNumberFormat="1" applyFont="1" applyBorder="1" applyAlignment="1">
      <alignment horizontal="right"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0" fillId="0" borderId="0" xfId="21">
      <alignment/>
      <protection/>
    </xf>
    <xf numFmtId="165" fontId="3" fillId="0" borderId="0" xfId="21" applyNumberFormat="1" applyFont="1">
      <alignment/>
      <protection/>
    </xf>
    <xf numFmtId="165" fontId="0" fillId="0" borderId="0" xfId="0" applyNumberFormat="1" applyFont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90"/>
    </xf>
    <xf numFmtId="0" fontId="0" fillId="0" borderId="3" xfId="0" applyFont="1" applyBorder="1"/>
    <xf numFmtId="0" fontId="0" fillId="0" borderId="2" xfId="0" applyFont="1" applyBorder="1"/>
    <xf numFmtId="165" fontId="0" fillId="0" borderId="6" xfId="0" applyNumberFormat="1" applyFont="1" applyBorder="1"/>
    <xf numFmtId="0" fontId="0" fillId="0" borderId="7" xfId="0" applyBorder="1"/>
    <xf numFmtId="165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4" xfId="0" applyFont="1" applyBorder="1"/>
    <xf numFmtId="0" fontId="2" fillId="0" borderId="8" xfId="0" applyFont="1" applyBorder="1"/>
    <xf numFmtId="3" fontId="0" fillId="0" borderId="0" xfId="0" applyNumberFormat="1" applyFont="1"/>
    <xf numFmtId="165" fontId="0" fillId="0" borderId="1" xfId="0" applyNumberFormat="1" applyFont="1" applyBorder="1"/>
    <xf numFmtId="165" fontId="2" fillId="0" borderId="9" xfId="0" applyNumberFormat="1" applyFont="1" applyBorder="1"/>
    <xf numFmtId="165" fontId="0" fillId="0" borderId="0" xfId="0" applyNumberFormat="1" applyFont="1"/>
    <xf numFmtId="0" fontId="5" fillId="0" borderId="10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/>
    </xf>
    <xf numFmtId="165" fontId="0" fillId="0" borderId="4" xfId="0" applyNumberFormat="1" applyFont="1" applyBorder="1"/>
    <xf numFmtId="0" fontId="0" fillId="0" borderId="11" xfId="0" applyFont="1" applyBorder="1"/>
    <xf numFmtId="0" fontId="8" fillId="0" borderId="0" xfId="0" applyFont="1"/>
    <xf numFmtId="0" fontId="9" fillId="0" borderId="0" xfId="0" applyFont="1"/>
    <xf numFmtId="0" fontId="8" fillId="0" borderId="0" xfId="21" applyFont="1">
      <alignment/>
      <protection/>
    </xf>
    <xf numFmtId="0" fontId="5" fillId="0" borderId="1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164" fontId="2" fillId="2" borderId="8" xfId="21" applyNumberFormat="1" applyFont="1" applyFill="1" applyBorder="1" applyAlignment="1">
      <alignment horizontal="center" vertical="center"/>
      <protection/>
    </xf>
    <xf numFmtId="0" fontId="0" fillId="0" borderId="13" xfId="21" applyBorder="1">
      <alignment/>
      <protection/>
    </xf>
    <xf numFmtId="0" fontId="0" fillId="0" borderId="14" xfId="0" applyFont="1" applyBorder="1"/>
    <xf numFmtId="0" fontId="0" fillId="0" borderId="13" xfId="0" applyFont="1" applyBorder="1"/>
    <xf numFmtId="0" fontId="0" fillId="0" borderId="9" xfId="0" applyFont="1" applyBorder="1"/>
    <xf numFmtId="0" fontId="3" fillId="0" borderId="8" xfId="21" applyFont="1" applyBorder="1">
      <alignment/>
      <protection/>
    </xf>
    <xf numFmtId="165" fontId="0" fillId="0" borderId="15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1" xfId="23" applyNumberFormat="1" applyBorder="1" applyAlignment="1">
      <alignment horizontal="right"/>
      <protection/>
    </xf>
    <xf numFmtId="165" fontId="0" fillId="0" borderId="2" xfId="23" applyNumberFormat="1" applyBorder="1" applyAlignment="1">
      <alignment horizontal="right"/>
      <protection/>
    </xf>
    <xf numFmtId="0" fontId="0" fillId="0" borderId="17" xfId="21" applyBorder="1">
      <alignment/>
      <protection/>
    </xf>
    <xf numFmtId="164" fontId="0" fillId="2" borderId="18" xfId="0" applyNumberFormat="1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horizontal="center" vertical="center"/>
    </xf>
    <xf numFmtId="165" fontId="0" fillId="2" borderId="18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165" fontId="0" fillId="0" borderId="6" xfId="23" applyNumberFormat="1" applyBorder="1" applyAlignment="1">
      <alignment horizontal="right"/>
      <protection/>
    </xf>
    <xf numFmtId="165" fontId="0" fillId="0" borderId="4" xfId="23" applyNumberFormat="1" applyBorder="1" applyAlignment="1">
      <alignment horizontal="right"/>
      <protection/>
    </xf>
    <xf numFmtId="165" fontId="0" fillId="0" borderId="8" xfId="23" applyNumberFormat="1" applyBorder="1" applyAlignment="1">
      <alignment horizontal="right"/>
      <protection/>
    </xf>
    <xf numFmtId="0" fontId="0" fillId="0" borderId="19" xfId="0" applyFont="1" applyBorder="1"/>
    <xf numFmtId="0" fontId="0" fillId="0" borderId="20" xfId="0" applyFont="1" applyBorder="1"/>
    <xf numFmtId="0" fontId="2" fillId="0" borderId="21" xfId="0" applyFont="1" applyBorder="1"/>
    <xf numFmtId="0" fontId="0" fillId="0" borderId="22" xfId="0" applyFont="1" applyBorder="1"/>
    <xf numFmtId="0" fontId="2" fillId="0" borderId="23" xfId="0" applyFont="1" applyBorder="1"/>
    <xf numFmtId="0" fontId="2" fillId="0" borderId="5" xfId="0" applyFont="1" applyBorder="1"/>
    <xf numFmtId="0" fontId="0" fillId="0" borderId="8" xfId="0" applyFont="1" applyBorder="1"/>
    <xf numFmtId="165" fontId="0" fillId="0" borderId="8" xfId="0" applyNumberFormat="1" applyFont="1" applyBorder="1" applyAlignment="1">
      <alignment horizontal="right"/>
    </xf>
    <xf numFmtId="165" fontId="0" fillId="2" borderId="5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 vertical="center" textRotation="90"/>
    </xf>
    <xf numFmtId="0" fontId="0" fillId="0" borderId="27" xfId="0" applyFont="1" applyBorder="1"/>
    <xf numFmtId="1" fontId="0" fillId="0" borderId="6" xfId="0" applyNumberFormat="1" applyFont="1" applyBorder="1" applyAlignment="1">
      <alignment horizontal="right"/>
    </xf>
    <xf numFmtId="0" fontId="0" fillId="0" borderId="28" xfId="0" applyFont="1" applyBorder="1"/>
    <xf numFmtId="0" fontId="2" fillId="0" borderId="29" xfId="0" applyFont="1" applyBorder="1"/>
    <xf numFmtId="0" fontId="10" fillId="0" borderId="0" xfId="24"/>
    <xf numFmtId="164" fontId="0" fillId="2" borderId="21" xfId="0" applyNumberFormat="1" applyFont="1" applyFill="1" applyBorder="1" applyAlignment="1">
      <alignment horizontal="right" vertical="center"/>
    </xf>
    <xf numFmtId="164" fontId="0" fillId="2" borderId="29" xfId="0" applyNumberFormat="1" applyFont="1" applyFill="1" applyBorder="1" applyAlignment="1">
      <alignment horizontal="left" vertical="center"/>
    </xf>
    <xf numFmtId="164" fontId="0" fillId="2" borderId="21" xfId="0" applyNumberFormat="1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164" fontId="0" fillId="2" borderId="19" xfId="23" applyNumberFormat="1" applyFill="1" applyBorder="1" applyAlignment="1">
      <alignment horizontal="right" vertical="center"/>
      <protection/>
    </xf>
    <xf numFmtId="166" fontId="0" fillId="2" borderId="28" xfId="23" applyNumberFormat="1" applyFill="1" applyBorder="1" applyAlignment="1">
      <alignment horizontal="left" vertical="center"/>
      <protection/>
    </xf>
    <xf numFmtId="164" fontId="0" fillId="2" borderId="31" xfId="23" applyNumberFormat="1" applyFill="1" applyBorder="1" applyAlignment="1">
      <alignment horizontal="left" vertical="center" wrapText="1"/>
      <protection/>
    </xf>
    <xf numFmtId="164" fontId="0" fillId="2" borderId="14" xfId="23" applyNumberFormat="1" applyFill="1" applyBorder="1" applyAlignment="1">
      <alignment horizontal="right" vertical="center"/>
      <protection/>
    </xf>
    <xf numFmtId="164" fontId="5" fillId="2" borderId="3" xfId="23" applyNumberFormat="1" applyFont="1" applyFill="1" applyBorder="1" applyAlignment="1">
      <alignment horizontal="left" vertical="center"/>
      <protection/>
    </xf>
    <xf numFmtId="164" fontId="0" fillId="2" borderId="1" xfId="23" applyNumberFormat="1" applyFill="1" applyBorder="1" applyAlignment="1">
      <alignment horizontal="right" vertical="center"/>
      <protection/>
    </xf>
    <xf numFmtId="167" fontId="0" fillId="0" borderId="20" xfId="23" applyNumberFormat="1" applyBorder="1" applyAlignment="1">
      <alignment horizontal="right" vertical="center"/>
      <protection/>
    </xf>
    <xf numFmtId="166" fontId="0" fillId="0" borderId="27" xfId="23" applyNumberFormat="1" applyBorder="1" applyAlignment="1">
      <alignment horizontal="left" vertical="center"/>
      <protection/>
    </xf>
    <xf numFmtId="0" fontId="0" fillId="0" borderId="13" xfId="23" applyBorder="1" applyAlignment="1">
      <alignment horizontal="right"/>
      <protection/>
    </xf>
    <xf numFmtId="0" fontId="0" fillId="0" borderId="2" xfId="23" applyBorder="1" applyAlignment="1">
      <alignment horizontal="center"/>
      <protection/>
    </xf>
    <xf numFmtId="0" fontId="0" fillId="0" borderId="17" xfId="23" applyBorder="1" applyAlignment="1">
      <alignment horizontal="right"/>
      <protection/>
    </xf>
    <xf numFmtId="0" fontId="0" fillId="0" borderId="4" xfId="23" applyBorder="1" applyAlignment="1">
      <alignment horizontal="center"/>
      <protection/>
    </xf>
    <xf numFmtId="167" fontId="0" fillId="2" borderId="19" xfId="23" applyNumberFormat="1" applyFill="1" applyBorder="1" applyAlignment="1">
      <alignment horizontal="right" vertical="center"/>
      <protection/>
    </xf>
    <xf numFmtId="1" fontId="11" fillId="0" borderId="32" xfId="20" applyNumberFormat="1" applyFont="1" applyBorder="1" applyAlignment="1">
      <alignment wrapText="1"/>
      <protection/>
    </xf>
    <xf numFmtId="0" fontId="3" fillId="0" borderId="0" xfId="23" applyFont="1">
      <alignment/>
      <protection/>
    </xf>
    <xf numFmtId="0" fontId="0" fillId="0" borderId="0" xfId="23" applyAlignment="1">
      <alignment wrapText="1"/>
      <protection/>
    </xf>
    <xf numFmtId="0" fontId="0" fillId="0" borderId="0" xfId="23">
      <alignment/>
      <protection/>
    </xf>
    <xf numFmtId="0" fontId="2" fillId="0" borderId="1" xfId="23" applyFont="1" applyBorder="1">
      <alignment/>
      <protection/>
    </xf>
    <xf numFmtId="0" fontId="2" fillId="0" borderId="14" xfId="23" applyFont="1" applyBorder="1">
      <alignment/>
      <protection/>
    </xf>
    <xf numFmtId="0" fontId="2" fillId="0" borderId="33" xfId="23" applyFont="1" applyBorder="1">
      <alignment/>
      <protection/>
    </xf>
    <xf numFmtId="3" fontId="2" fillId="0" borderId="31" xfId="23" applyNumberFormat="1" applyFont="1" applyBorder="1" applyAlignment="1">
      <alignment horizontal="right"/>
      <protection/>
    </xf>
    <xf numFmtId="165" fontId="2" fillId="0" borderId="3" xfId="23" applyNumberFormat="1" applyFont="1" applyBorder="1" applyAlignment="1">
      <alignment horizontal="right"/>
      <protection/>
    </xf>
    <xf numFmtId="0" fontId="2" fillId="0" borderId="11" xfId="23" applyFont="1" applyBorder="1">
      <alignment/>
      <protection/>
    </xf>
    <xf numFmtId="1" fontId="2" fillId="0" borderId="13" xfId="23" applyNumberFormat="1" applyFont="1" applyBorder="1">
      <alignment/>
      <protection/>
    </xf>
    <xf numFmtId="0" fontId="2" fillId="0" borderId="34" xfId="23" applyFont="1" applyBorder="1">
      <alignment/>
      <protection/>
    </xf>
    <xf numFmtId="165" fontId="2" fillId="0" borderId="2" xfId="23" applyNumberFormat="1" applyFont="1" applyBorder="1" applyAlignment="1">
      <alignment horizontal="right"/>
      <protection/>
    </xf>
    <xf numFmtId="0" fontId="2" fillId="0" borderId="6" xfId="23" applyFont="1" applyBorder="1">
      <alignment/>
      <protection/>
    </xf>
    <xf numFmtId="0" fontId="2" fillId="0" borderId="17" xfId="23" applyFont="1" applyBorder="1">
      <alignment/>
      <protection/>
    </xf>
    <xf numFmtId="0" fontId="2" fillId="0" borderId="35" xfId="23" applyFont="1" applyBorder="1">
      <alignment/>
      <protection/>
    </xf>
    <xf numFmtId="3" fontId="2" fillId="0" borderId="16" xfId="23" applyNumberFormat="1" applyFont="1" applyBorder="1" applyAlignment="1">
      <alignment horizontal="right"/>
      <protection/>
    </xf>
    <xf numFmtId="165" fontId="2" fillId="0" borderId="4" xfId="23" applyNumberFormat="1" applyFont="1" applyBorder="1" applyAlignment="1">
      <alignment horizontal="right"/>
      <protection/>
    </xf>
    <xf numFmtId="1" fontId="0" fillId="0" borderId="0" xfId="23" applyNumberFormat="1">
      <alignment/>
      <protection/>
    </xf>
    <xf numFmtId="0" fontId="0" fillId="0" borderId="0" xfId="23" applyAlignment="1">
      <alignment horizontal="right"/>
      <protection/>
    </xf>
    <xf numFmtId="0" fontId="0" fillId="0" borderId="0" xfId="23" applyAlignment="1">
      <alignment horizontal="center"/>
      <protection/>
    </xf>
    <xf numFmtId="165" fontId="0" fillId="0" borderId="0" xfId="23" applyNumberFormat="1" applyAlignment="1">
      <alignment horizontal="right"/>
      <protection/>
    </xf>
    <xf numFmtId="0" fontId="1" fillId="0" borderId="0" xfId="0" applyFont="1"/>
    <xf numFmtId="0" fontId="2" fillId="0" borderId="31" xfId="23" applyFont="1" applyBorder="1">
      <alignment/>
      <protection/>
    </xf>
    <xf numFmtId="0" fontId="2" fillId="0" borderId="15" xfId="23" applyFont="1" applyBorder="1">
      <alignment/>
      <protection/>
    </xf>
    <xf numFmtId="0" fontId="2" fillId="0" borderId="16" xfId="23" applyFont="1" applyBorder="1">
      <alignment/>
      <protection/>
    </xf>
    <xf numFmtId="0" fontId="0" fillId="0" borderId="20" xfId="21" applyBorder="1">
      <alignment/>
      <protection/>
    </xf>
    <xf numFmtId="0" fontId="0" fillId="0" borderId="6" xfId="21" applyBorder="1">
      <alignment/>
      <protection/>
    </xf>
    <xf numFmtId="0" fontId="0" fillId="0" borderId="36" xfId="21" applyBorder="1">
      <alignment/>
      <protection/>
    </xf>
    <xf numFmtId="0" fontId="0" fillId="0" borderId="21" xfId="21" applyBorder="1" applyAlignment="1">
      <alignment wrapText="1"/>
      <protection/>
    </xf>
    <xf numFmtId="0" fontId="0" fillId="0" borderId="37" xfId="21" applyBorder="1">
      <alignment/>
      <protection/>
    </xf>
    <xf numFmtId="0" fontId="0" fillId="0" borderId="38" xfId="21" applyBorder="1">
      <alignment/>
      <protection/>
    </xf>
    <xf numFmtId="0" fontId="0" fillId="0" borderId="39" xfId="0" applyFont="1" applyBorder="1"/>
    <xf numFmtId="164" fontId="2" fillId="2" borderId="3" xfId="21" applyNumberFormat="1" applyFont="1" applyFill="1" applyBorder="1" applyAlignment="1">
      <alignment horizontal="center" vertical="center"/>
      <protection/>
    </xf>
    <xf numFmtId="0" fontId="0" fillId="0" borderId="11" xfId="21" applyBorder="1">
      <alignment/>
      <protection/>
    </xf>
    <xf numFmtId="164" fontId="5" fillId="2" borderId="31" xfId="23" applyNumberFormat="1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0" fillId="0" borderId="39" xfId="0" applyFont="1" applyBorder="1" applyAlignment="1">
      <alignment horizontal="center"/>
    </xf>
    <xf numFmtId="164" fontId="0" fillId="2" borderId="8" xfId="0" applyNumberFormat="1" applyFont="1" applyFill="1" applyBorder="1" applyAlignment="1">
      <alignment vertical="center"/>
    </xf>
    <xf numFmtId="165" fontId="0" fillId="0" borderId="41" xfId="0" applyNumberFormat="1" applyBorder="1" applyAlignment="1">
      <alignment horizontal="right" vertical="center"/>
    </xf>
    <xf numFmtId="165" fontId="0" fillId="0" borderId="39" xfId="0" applyNumberFormat="1" applyFont="1" applyBorder="1" applyAlignment="1">
      <alignment horizontal="right"/>
    </xf>
    <xf numFmtId="164" fontId="0" fillId="2" borderId="9" xfId="21" applyNumberFormat="1" applyFill="1" applyBorder="1" applyAlignment="1">
      <alignment vertical="center"/>
      <protection/>
    </xf>
    <xf numFmtId="0" fontId="1" fillId="0" borderId="37" xfId="0" applyFont="1" applyBorder="1" applyAlignment="1">
      <alignment wrapText="1"/>
    </xf>
    <xf numFmtId="1" fontId="0" fillId="0" borderId="38" xfId="0" applyNumberFormat="1" applyFont="1" applyBorder="1" applyAlignment="1">
      <alignment horizontal="right"/>
    </xf>
    <xf numFmtId="165" fontId="0" fillId="0" borderId="38" xfId="0" applyNumberFormat="1" applyFont="1" applyBorder="1"/>
    <xf numFmtId="165" fontId="0" fillId="0" borderId="39" xfId="0" applyNumberFormat="1" applyFont="1" applyBorder="1"/>
    <xf numFmtId="164" fontId="0" fillId="2" borderId="21" xfId="23" applyNumberFormat="1" applyFill="1" applyBorder="1" applyAlignment="1">
      <alignment horizontal="left" vertical="center" wrapText="1"/>
      <protection/>
    </xf>
    <xf numFmtId="164" fontId="0" fillId="2" borderId="9" xfId="0" applyNumberFormat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165" fontId="0" fillId="2" borderId="8" xfId="0" applyNumberFormat="1" applyFont="1" applyFill="1" applyBorder="1" applyAlignment="1">
      <alignment horizontal="right" vertical="center"/>
    </xf>
    <xf numFmtId="164" fontId="0" fillId="0" borderId="37" xfId="0" applyNumberFormat="1" applyFont="1" applyBorder="1" applyAlignment="1">
      <alignment horizontal="right" vertical="center"/>
    </xf>
    <xf numFmtId="164" fontId="0" fillId="2" borderId="23" xfId="0" applyNumberFormat="1" applyFont="1" applyFill="1" applyBorder="1" applyAlignment="1">
      <alignment horizontal="left" vertical="center"/>
    </xf>
    <xf numFmtId="164" fontId="0" fillId="0" borderId="40" xfId="0" applyNumberFormat="1" applyFont="1" applyBorder="1" applyAlignment="1">
      <alignment horizontal="left" vertical="center"/>
    </xf>
    <xf numFmtId="0" fontId="0" fillId="0" borderId="38" xfId="0" applyFont="1" applyBorder="1"/>
    <xf numFmtId="164" fontId="5" fillId="2" borderId="29" xfId="0" applyNumberFormat="1" applyFont="1" applyFill="1" applyBorder="1" applyAlignment="1">
      <alignment horizontal="left" vertical="center"/>
    </xf>
    <xf numFmtId="0" fontId="12" fillId="0" borderId="0" xfId="23" applyFont="1" applyAlignment="1">
      <alignment horizontal="center"/>
      <protection/>
    </xf>
    <xf numFmtId="0" fontId="5" fillId="0" borderId="21" xfId="23" applyFont="1" applyBorder="1" applyAlignment="1">
      <alignment horizontal="center" vertical="center" textRotation="90"/>
      <protection/>
    </xf>
    <xf numFmtId="0" fontId="5" fillId="0" borderId="8" xfId="23" applyFont="1" applyBorder="1" applyAlignment="1">
      <alignment horizontal="center" vertical="center" textRotation="90" wrapText="1"/>
      <protection/>
    </xf>
    <xf numFmtId="0" fontId="4" fillId="0" borderId="0" xfId="23" applyFont="1">
      <alignment/>
      <protection/>
    </xf>
    <xf numFmtId="0" fontId="0" fillId="0" borderId="19" xfId="23" applyBorder="1" applyAlignment="1">
      <alignment wrapText="1"/>
      <protection/>
    </xf>
    <xf numFmtId="165" fontId="0" fillId="0" borderId="3" xfId="23" applyNumberFormat="1" applyBorder="1" applyAlignment="1">
      <alignment horizontal="right"/>
      <protection/>
    </xf>
    <xf numFmtId="0" fontId="0" fillId="0" borderId="20" xfId="23" applyBorder="1" applyAlignment="1">
      <alignment wrapText="1"/>
      <protection/>
    </xf>
    <xf numFmtId="0" fontId="2" fillId="0" borderId="21" xfId="23" applyFont="1" applyBorder="1" applyAlignment="1">
      <alignment wrapText="1"/>
      <protection/>
    </xf>
    <xf numFmtId="165" fontId="2" fillId="0" borderId="8" xfId="23" applyNumberFormat="1" applyFont="1" applyBorder="1" applyAlignment="1">
      <alignment horizontal="right"/>
      <protection/>
    </xf>
    <xf numFmtId="164" fontId="0" fillId="2" borderId="14" xfId="21" applyNumberFormat="1" applyFill="1" applyBorder="1" applyAlignment="1">
      <alignment vertical="center"/>
      <protection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9" xfId="23" applyFont="1" applyBorder="1" applyAlignment="1">
      <alignment horizontal="center" vertical="center" textRotation="90"/>
      <protection/>
    </xf>
    <xf numFmtId="0" fontId="5" fillId="0" borderId="42" xfId="23" applyFont="1" applyBorder="1" applyAlignment="1">
      <alignment horizontal="center" vertical="center" textRotation="90"/>
      <protection/>
    </xf>
    <xf numFmtId="0" fontId="5" fillId="0" borderId="8" xfId="23" applyFont="1" applyBorder="1" applyAlignment="1">
      <alignment horizontal="center" vertical="center" textRotation="90"/>
      <protection/>
    </xf>
    <xf numFmtId="0" fontId="0" fillId="0" borderId="0" xfId="25">
      <alignment/>
      <protection/>
    </xf>
    <xf numFmtId="0" fontId="0" fillId="0" borderId="11" xfId="23" applyBorder="1">
      <alignment/>
      <protection/>
    </xf>
    <xf numFmtId="164" fontId="0" fillId="2" borderId="1" xfId="23" applyNumberFormat="1" applyFill="1" applyBorder="1" applyAlignment="1">
      <alignment horizontal="right" vertical="center" indent="1"/>
      <protection/>
    </xf>
    <xf numFmtId="164" fontId="0" fillId="2" borderId="3" xfId="23" applyNumberFormat="1" applyFill="1" applyBorder="1" applyAlignment="1">
      <alignment horizontal="right" vertical="center" indent="1"/>
      <protection/>
    </xf>
    <xf numFmtId="0" fontId="0" fillId="0" borderId="2" xfId="23" applyBorder="1">
      <alignment/>
      <protection/>
    </xf>
    <xf numFmtId="0" fontId="0" fillId="0" borderId="6" xfId="23" applyBorder="1" applyAlignment="1">
      <alignment wrapText="1"/>
      <protection/>
    </xf>
    <xf numFmtId="0" fontId="5" fillId="0" borderId="6" xfId="23" applyFont="1" applyBorder="1" applyAlignment="1">
      <alignment horizontal="center"/>
      <protection/>
    </xf>
    <xf numFmtId="0" fontId="5" fillId="0" borderId="4" xfId="23" applyFont="1" applyBorder="1" applyAlignment="1">
      <alignment horizontal="center"/>
      <protection/>
    </xf>
    <xf numFmtId="0" fontId="0" fillId="0" borderId="43" xfId="23" applyBorder="1">
      <alignment/>
      <protection/>
    </xf>
    <xf numFmtId="0" fontId="0" fillId="3" borderId="21" xfId="23" applyFill="1" applyBorder="1" applyAlignment="1">
      <alignment wrapText="1"/>
      <protection/>
    </xf>
    <xf numFmtId="0" fontId="0" fillId="3" borderId="23" xfId="23" applyFill="1" applyBorder="1">
      <alignment/>
      <protection/>
    </xf>
    <xf numFmtId="0" fontId="5" fillId="3" borderId="23" xfId="23" applyFont="1" applyFill="1" applyBorder="1" applyAlignment="1">
      <alignment horizontal="center"/>
      <protection/>
    </xf>
    <xf numFmtId="0" fontId="5" fillId="3" borderId="29" xfId="23" applyFont="1" applyFill="1" applyBorder="1" applyAlignment="1">
      <alignment horizontal="center"/>
      <protection/>
    </xf>
    <xf numFmtId="0" fontId="5" fillId="3" borderId="9" xfId="23" applyFont="1" applyFill="1" applyBorder="1" applyAlignment="1">
      <alignment horizontal="center"/>
      <protection/>
    </xf>
    <xf numFmtId="0" fontId="5" fillId="3" borderId="8" xfId="23" applyFont="1" applyFill="1" applyBorder="1" applyAlignment="1">
      <alignment horizontal="center"/>
      <protection/>
    </xf>
    <xf numFmtId="9" fontId="0" fillId="0" borderId="11" xfId="0" applyNumberFormat="1" applyFont="1" applyBorder="1"/>
    <xf numFmtId="0" fontId="0" fillId="0" borderId="25" xfId="21" applyBorder="1">
      <alignment/>
      <protection/>
    </xf>
    <xf numFmtId="0" fontId="0" fillId="0" borderId="16" xfId="21" applyBorder="1">
      <alignment/>
      <protection/>
    </xf>
    <xf numFmtId="0" fontId="0" fillId="0" borderId="15" xfId="21" applyBorder="1">
      <alignment/>
      <protection/>
    </xf>
    <xf numFmtId="1" fontId="11" fillId="0" borderId="32" xfId="20" applyNumberFormat="1" applyFont="1" applyBorder="1" applyAlignment="1">
      <alignment vertical="center" wrapText="1"/>
      <protection/>
    </xf>
    <xf numFmtId="0" fontId="5" fillId="0" borderId="40" xfId="21" applyFont="1" applyBorder="1">
      <alignment/>
      <protection/>
    </xf>
    <xf numFmtId="0" fontId="5" fillId="0" borderId="23" xfId="21" applyFont="1" applyBorder="1" applyAlignment="1">
      <alignment wrapText="1"/>
      <protection/>
    </xf>
    <xf numFmtId="0" fontId="0" fillId="0" borderId="44" xfId="21" applyBorder="1">
      <alignment/>
      <protection/>
    </xf>
    <xf numFmtId="164" fontId="0" fillId="2" borderId="23" xfId="23" applyNumberFormat="1" applyFill="1" applyBorder="1" applyAlignment="1">
      <alignment horizontal="left" vertical="center" wrapText="1"/>
      <protection/>
    </xf>
    <xf numFmtId="0" fontId="1" fillId="0" borderId="45" xfId="0" applyFont="1" applyBorder="1" applyAlignment="1">
      <alignment wrapText="1"/>
    </xf>
    <xf numFmtId="0" fontId="1" fillId="0" borderId="44" xfId="0" applyFont="1" applyBorder="1" applyAlignment="1">
      <alignment wrapText="1"/>
    </xf>
    <xf numFmtId="164" fontId="0" fillId="0" borderId="21" xfId="0" applyNumberFormat="1" applyFont="1" applyBorder="1" applyAlignment="1">
      <alignment horizontal="right" vertical="center"/>
    </xf>
    <xf numFmtId="164" fontId="0" fillId="0" borderId="29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wrapText="1"/>
    </xf>
    <xf numFmtId="0" fontId="5" fillId="0" borderId="29" xfId="0" applyFont="1" applyBorder="1" applyAlignment="1">
      <alignment vertical="center" wrapText="1"/>
    </xf>
    <xf numFmtId="165" fontId="0" fillId="0" borderId="9" xfId="0" applyNumberFormat="1" applyFont="1" applyBorder="1"/>
    <xf numFmtId="0" fontId="0" fillId="0" borderId="19" xfId="21" applyBorder="1">
      <alignment/>
      <protection/>
    </xf>
    <xf numFmtId="0" fontId="0" fillId="0" borderId="46" xfId="21" applyBorder="1">
      <alignment/>
      <protection/>
    </xf>
    <xf numFmtId="0" fontId="0" fillId="0" borderId="1" xfId="21" applyBorder="1">
      <alignment/>
      <protection/>
    </xf>
    <xf numFmtId="0" fontId="0" fillId="0" borderId="22" xfId="21" applyBorder="1">
      <alignment/>
      <protection/>
    </xf>
    <xf numFmtId="0" fontId="0" fillId="0" borderId="15" xfId="23" applyBorder="1" applyAlignment="1">
      <alignment vertical="center" wrapText="1"/>
      <protection/>
    </xf>
    <xf numFmtId="0" fontId="5" fillId="0" borderId="15" xfId="23" applyFont="1" applyBorder="1" applyAlignment="1">
      <alignment vertical="center" wrapText="1"/>
      <protection/>
    </xf>
    <xf numFmtId="1" fontId="0" fillId="0" borderId="25" xfId="23" applyNumberFormat="1" applyBorder="1" applyAlignment="1">
      <alignment horizontal="right" vertical="center"/>
      <protection/>
    </xf>
    <xf numFmtId="1" fontId="0" fillId="0" borderId="47" xfId="23" applyNumberFormat="1" applyBorder="1" applyAlignment="1">
      <alignment vertical="center"/>
      <protection/>
    </xf>
    <xf numFmtId="0" fontId="0" fillId="0" borderId="16" xfId="23" applyBorder="1" applyAlignment="1">
      <alignment vertical="center" wrapText="1"/>
      <protection/>
    </xf>
    <xf numFmtId="0" fontId="5" fillId="0" borderId="34" xfId="23" applyFont="1" applyBorder="1" applyAlignment="1" quotePrefix="1">
      <alignment vertical="center" wrapText="1"/>
      <protection/>
    </xf>
    <xf numFmtId="165" fontId="0" fillId="0" borderId="11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0" fontId="0" fillId="0" borderId="6" xfId="25" applyBorder="1">
      <alignment/>
      <protection/>
    </xf>
    <xf numFmtId="0" fontId="0" fillId="0" borderId="4" xfId="25" applyBorder="1">
      <alignment/>
      <protection/>
    </xf>
    <xf numFmtId="165" fontId="0" fillId="0" borderId="1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0" fillId="0" borderId="31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165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5" fillId="0" borderId="21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 wrapText="1"/>
    </xf>
    <xf numFmtId="0" fontId="0" fillId="0" borderId="20" xfId="21" applyBorder="1" applyAlignment="1">
      <alignment wrapText="1"/>
      <protection/>
    </xf>
    <xf numFmtId="0" fontId="0" fillId="0" borderId="25" xfId="21" applyBorder="1" applyAlignment="1">
      <alignment wrapText="1"/>
      <protection/>
    </xf>
    <xf numFmtId="0" fontId="5" fillId="0" borderId="15" xfId="21" applyFont="1" applyBorder="1">
      <alignment/>
      <protection/>
    </xf>
    <xf numFmtId="0" fontId="5" fillId="0" borderId="16" xfId="21" applyFont="1" applyBorder="1">
      <alignment/>
      <protection/>
    </xf>
    <xf numFmtId="0" fontId="0" fillId="0" borderId="21" xfId="0" applyFont="1" applyBorder="1"/>
    <xf numFmtId="0" fontId="0" fillId="0" borderId="0" xfId="0" applyFont="1" applyAlignment="1">
      <alignment wrapText="1"/>
    </xf>
    <xf numFmtId="1" fontId="13" fillId="0" borderId="22" xfId="20" applyNumberFormat="1" applyFont="1" applyBorder="1" applyAlignment="1">
      <alignment wrapText="1"/>
      <protection/>
    </xf>
    <xf numFmtId="0" fontId="5" fillId="0" borderId="16" xfId="23" applyFont="1" applyBorder="1" applyAlignment="1">
      <alignment wrapText="1"/>
      <protection/>
    </xf>
    <xf numFmtId="0" fontId="5" fillId="0" borderId="34" xfId="23" applyFont="1" applyBorder="1">
      <alignment/>
      <protection/>
    </xf>
    <xf numFmtId="0" fontId="5" fillId="0" borderId="35" xfId="23" applyFont="1" applyBorder="1">
      <alignment/>
      <protection/>
    </xf>
    <xf numFmtId="0" fontId="0" fillId="0" borderId="25" xfId="23" applyBorder="1" applyAlignment="1">
      <alignment wrapText="1"/>
      <protection/>
    </xf>
    <xf numFmtId="9" fontId="0" fillId="0" borderId="9" xfId="26" applyFont="1" applyBorder="1" applyAlignment="1">
      <alignment horizontal="right"/>
    </xf>
    <xf numFmtId="9" fontId="0" fillId="0" borderId="30" xfId="26" applyFont="1" applyBorder="1" applyAlignment="1">
      <alignment horizontal="right"/>
    </xf>
    <xf numFmtId="9" fontId="2" fillId="0" borderId="15" xfId="26" applyFont="1" applyBorder="1" applyAlignment="1">
      <alignment horizontal="right"/>
    </xf>
    <xf numFmtId="9" fontId="0" fillId="0" borderId="11" xfId="26" applyFont="1" applyBorder="1"/>
    <xf numFmtId="0" fontId="5" fillId="0" borderId="30" xfId="21" applyFont="1" applyBorder="1" applyAlignment="1">
      <alignment wrapText="1"/>
      <protection/>
    </xf>
    <xf numFmtId="0" fontId="5" fillId="0" borderId="5" xfId="0" applyFont="1" applyBorder="1" applyAlignment="1">
      <alignment horizontal="right"/>
    </xf>
    <xf numFmtId="0" fontId="5" fillId="0" borderId="5" xfId="21" applyFont="1" applyBorder="1">
      <alignment/>
      <protection/>
    </xf>
    <xf numFmtId="0" fontId="5" fillId="0" borderId="9" xfId="21" applyFont="1" applyBorder="1" applyAlignment="1">
      <alignment wrapText="1"/>
      <protection/>
    </xf>
    <xf numFmtId="164" fontId="0" fillId="2" borderId="24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0" fillId="0" borderId="25" xfId="21" applyBorder="1">
      <alignment/>
      <protection/>
    </xf>
    <xf numFmtId="0" fontId="0" fillId="0" borderId="16" xfId="21" applyBorder="1">
      <alignment/>
      <protection/>
    </xf>
    <xf numFmtId="0" fontId="0" fillId="0" borderId="20" xfId="21" applyBorder="1">
      <alignment/>
      <protection/>
    </xf>
    <xf numFmtId="0" fontId="0" fillId="0" borderId="15" xfId="21" applyBorder="1">
      <alignment/>
      <protection/>
    </xf>
    <xf numFmtId="164" fontId="0" fillId="2" borderId="19" xfId="0" applyNumberFormat="1" applyFont="1" applyFill="1" applyBorder="1" applyAlignment="1">
      <alignment horizontal="left" vertical="center" wrapText="1"/>
    </xf>
    <xf numFmtId="164" fontId="0" fillId="2" borderId="3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164" fontId="0" fillId="2" borderId="50" xfId="0" applyNumberFormat="1" applyFont="1" applyFill="1" applyBorder="1" applyAlignment="1">
      <alignment horizontal="left" vertical="center" wrapText="1"/>
    </xf>
    <xf numFmtId="164" fontId="0" fillId="2" borderId="21" xfId="0" applyNumberFormat="1" applyFont="1" applyFill="1" applyBorder="1" applyAlignment="1">
      <alignment horizontal="left" vertical="center" wrapText="1"/>
    </xf>
    <xf numFmtId="164" fontId="0" fillId="2" borderId="23" xfId="0" applyNumberFormat="1" applyFont="1" applyFill="1" applyBorder="1" applyAlignment="1">
      <alignment horizontal="left" vertical="center" wrapText="1"/>
    </xf>
    <xf numFmtId="164" fontId="12" fillId="2" borderId="1" xfId="23" applyNumberFormat="1" applyFont="1" applyFill="1" applyBorder="1" applyAlignment="1">
      <alignment horizontal="center" vertical="center"/>
      <protection/>
    </xf>
    <xf numFmtId="0" fontId="12" fillId="0" borderId="33" xfId="23" applyFont="1" applyBorder="1">
      <alignment/>
      <protection/>
    </xf>
    <xf numFmtId="0" fontId="0" fillId="0" borderId="51" xfId="23" applyBorder="1" applyAlignment="1">
      <alignment horizontal="left" vertical="center"/>
      <protection/>
    </xf>
    <xf numFmtId="0" fontId="0" fillId="0" borderId="52" xfId="23" applyBorder="1" applyAlignment="1">
      <alignment horizontal="left" vertical="center"/>
      <protection/>
    </xf>
    <xf numFmtId="0" fontId="0" fillId="0" borderId="53" xfId="23" applyBorder="1" applyAlignment="1">
      <alignment horizontal="right" vertical="center"/>
      <protection/>
    </xf>
    <xf numFmtId="0" fontId="0" fillId="0" borderId="54" xfId="23" applyBorder="1" applyAlignment="1">
      <alignment horizontal="right" vertical="center"/>
      <protection/>
    </xf>
    <xf numFmtId="164" fontId="0" fillId="2" borderId="1" xfId="23" applyNumberFormat="1" applyFill="1" applyBorder="1" applyAlignment="1">
      <alignment horizontal="center" vertical="center" wrapText="1"/>
      <protection/>
    </xf>
    <xf numFmtId="0" fontId="0" fillId="0" borderId="33" xfId="23" applyBorder="1">
      <alignment/>
      <protection/>
    </xf>
    <xf numFmtId="0" fontId="0" fillId="0" borderId="55" xfId="23" applyBorder="1" applyAlignment="1">
      <alignment horizontal="left" vertical="center" wrapText="1"/>
      <protection/>
    </xf>
    <xf numFmtId="0" fontId="0" fillId="0" borderId="54" xfId="23" applyBorder="1" applyAlignment="1">
      <alignment horizontal="left" vertical="center" wrapText="1"/>
      <protection/>
    </xf>
    <xf numFmtId="165" fontId="0" fillId="0" borderId="56" xfId="0" applyNumberFormat="1" applyFont="1" applyBorder="1" applyAlignment="1">
      <alignment horizontal="center" vertical="center"/>
    </xf>
    <xf numFmtId="165" fontId="0" fillId="0" borderId="52" xfId="0" applyNumberFormat="1" applyFont="1" applyBorder="1" applyAlignment="1">
      <alignment horizontal="center" vertical="center"/>
    </xf>
    <xf numFmtId="165" fontId="0" fillId="0" borderId="55" xfId="0" applyNumberFormat="1" applyFont="1" applyBorder="1" applyAlignment="1">
      <alignment horizontal="center" vertical="center"/>
    </xf>
    <xf numFmtId="165" fontId="0" fillId="0" borderId="5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0" fillId="0" borderId="0" xfId="23" applyAlignment="1">
      <alignment horizontal="left"/>
      <protection/>
    </xf>
    <xf numFmtId="0" fontId="0" fillId="0" borderId="0" xfId="23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Hypertextový odkaz" xfId="24"/>
    <cellStyle name="Normální 3 2" xfId="25"/>
    <cellStyle name="Procenta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d\terma\Users\uzivatel\Desktop\2013%20Pavel\ESET_prov_2013\SPECIFIKACE_ROZPO&#268;ET\Z&#352;%20TGM%20Pod&#283;brady_ROZPO&#268;ET_c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Dodávka_ÚT"/>
    </sheetNames>
    <sheetDataSet>
      <sheetData sheetId="0">
        <row r="7">
          <cell r="G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8F0A-EFFA-4D33-9734-A3219CCDF805}">
  <sheetPr>
    <tabColor rgb="FFFFFF00"/>
  </sheetPr>
  <dimension ref="A1:C195"/>
  <sheetViews>
    <sheetView tabSelected="1" view="pageBreakPreview" zoomScale="115" zoomScaleSheetLayoutView="115" workbookViewId="0" topLeftCell="A1">
      <selection activeCell="C20" sqref="C20"/>
    </sheetView>
  </sheetViews>
  <sheetFormatPr defaultColWidth="9.00390625" defaultRowHeight="12.75"/>
  <cols>
    <col min="1" max="1" width="61.75390625" style="95" customWidth="1"/>
    <col min="2" max="2" width="12.00390625" style="95" bestFit="1" customWidth="1"/>
    <col min="3" max="3" width="10.625" style="95" bestFit="1" customWidth="1"/>
    <col min="4" max="4" width="10.25390625" style="95" bestFit="1" customWidth="1"/>
    <col min="5" max="5" width="10.125" style="95" bestFit="1" customWidth="1"/>
    <col min="6" max="16384" width="9.125" style="95" customWidth="1"/>
  </cols>
  <sheetData>
    <row r="1" ht="18">
      <c r="A1" s="148" t="s">
        <v>51</v>
      </c>
    </row>
    <row r="2" ht="13.5" thickBot="1"/>
    <row r="3" spans="1:2" s="151" customFormat="1" ht="54" customHeight="1" thickBot="1">
      <c r="A3" s="149" t="s">
        <v>52</v>
      </c>
      <c r="B3" s="150" t="s">
        <v>39</v>
      </c>
    </row>
    <row r="4" spans="1:3" s="93" customFormat="1" ht="19.5" customHeight="1">
      <c r="A4" s="152" t="s">
        <v>55</v>
      </c>
      <c r="B4" s="153">
        <f>'01 UT ROZVODY MATERIÁL'!F32</f>
        <v>0</v>
      </c>
      <c r="C4" s="72"/>
    </row>
    <row r="5" spans="1:3" s="93" customFormat="1" ht="19.5" customHeight="1">
      <c r="A5" s="154" t="s">
        <v>54</v>
      </c>
      <c r="B5" s="46">
        <f>'02 UT ZDROJ MATERIÁL'!H61</f>
        <v>0</v>
      </c>
      <c r="C5" s="72"/>
    </row>
    <row r="6" spans="1:3" s="93" customFormat="1" ht="19.5" customHeight="1">
      <c r="A6" s="154" t="s">
        <v>81</v>
      </c>
      <c r="B6" s="46">
        <f>'03 TČ A-A MATERIÁL'!F27</f>
        <v>0</v>
      </c>
      <c r="C6" s="72"/>
    </row>
    <row r="7" spans="1:3" s="93" customFormat="1" ht="19.5" customHeight="1" thickBot="1">
      <c r="A7" s="230" t="s">
        <v>56</v>
      </c>
      <c r="B7" s="53">
        <f>'04 VZ MATERIÁL'!H21</f>
        <v>0</v>
      </c>
      <c r="C7" s="72"/>
    </row>
    <row r="8" spans="1:3" s="93" customFormat="1" ht="19.5" customHeight="1" thickBot="1">
      <c r="A8" s="155" t="s">
        <v>53</v>
      </c>
      <c r="B8" s="156">
        <f>SUM(B4:B7)</f>
        <v>0</v>
      </c>
      <c r="C8" s="72"/>
    </row>
    <row r="9" s="93" customFormat="1" ht="12.75"/>
    <row r="10" s="93" customFormat="1" ht="12.75"/>
    <row r="11" s="93" customFormat="1" ht="12.75"/>
    <row r="12" s="93" customFormat="1" ht="12.75"/>
    <row r="13" s="93" customFormat="1" ht="12.75"/>
    <row r="14" s="93" customFormat="1" ht="12.75"/>
    <row r="15" s="93" customFormat="1" ht="12.75"/>
    <row r="16" s="93" customFormat="1" ht="12.75"/>
    <row r="17" s="93" customFormat="1" ht="12.75"/>
    <row r="18" s="93" customFormat="1" ht="12.75"/>
    <row r="19" s="93" customFormat="1" ht="12.75"/>
    <row r="20" s="93" customFormat="1" ht="12.75"/>
    <row r="21" s="93" customFormat="1" ht="12.75"/>
    <row r="22" s="93" customFormat="1" ht="12.75"/>
    <row r="23" s="93" customFormat="1" ht="12.75"/>
    <row r="24" s="93" customFormat="1" ht="12.75"/>
    <row r="25" s="93" customFormat="1" ht="12.75"/>
    <row r="26" s="93" customFormat="1" ht="12.75"/>
    <row r="27" s="93" customFormat="1" ht="12.75"/>
    <row r="28" s="93" customFormat="1" ht="12.75"/>
    <row r="29" s="93" customFormat="1" ht="12.75"/>
    <row r="30" s="93" customFormat="1" ht="12.75"/>
    <row r="31" s="93" customFormat="1" ht="12.75"/>
    <row r="32" s="93" customFormat="1" ht="12.75"/>
    <row r="33" s="93" customFormat="1" ht="12.75"/>
    <row r="34" s="93" customFormat="1" ht="12.75"/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pans="1:2" ht="12.75">
      <c r="A117" s="93"/>
      <c r="B117" s="93"/>
    </row>
    <row r="118" spans="1:2" ht="12.75">
      <c r="A118" s="93"/>
      <c r="B118" s="93"/>
    </row>
    <row r="119" spans="1:2" ht="12.75">
      <c r="A119" s="93"/>
      <c r="B119" s="93"/>
    </row>
    <row r="120" spans="1:2" ht="12.75">
      <c r="A120" s="93"/>
      <c r="B120" s="93"/>
    </row>
    <row r="121" spans="1:2" ht="12.75">
      <c r="A121" s="93"/>
      <c r="B121" s="93"/>
    </row>
    <row r="122" spans="1:2" ht="12.75">
      <c r="A122" s="93"/>
      <c r="B122" s="93"/>
    </row>
    <row r="123" spans="1:2" ht="12.75">
      <c r="A123" s="93"/>
      <c r="B123" s="93"/>
    </row>
    <row r="124" spans="1:2" ht="12.75">
      <c r="A124" s="93"/>
      <c r="B124" s="93"/>
    </row>
    <row r="125" spans="1:2" ht="12.75">
      <c r="A125" s="93"/>
      <c r="B125" s="93"/>
    </row>
    <row r="126" spans="1:2" ht="12.75">
      <c r="A126" s="93"/>
      <c r="B126" s="93"/>
    </row>
    <row r="127" spans="1:2" ht="12.75">
      <c r="A127" s="93"/>
      <c r="B127" s="93"/>
    </row>
    <row r="128" spans="1:2" ht="12.75">
      <c r="A128" s="93"/>
      <c r="B128" s="93"/>
    </row>
    <row r="129" spans="1:2" ht="12.75">
      <c r="A129" s="93"/>
      <c r="B129" s="93"/>
    </row>
    <row r="130" spans="1:2" ht="12.75">
      <c r="A130" s="93"/>
      <c r="B130" s="93"/>
    </row>
    <row r="131" spans="1:2" ht="12.75">
      <c r="A131" s="93"/>
      <c r="B131" s="93"/>
    </row>
    <row r="132" spans="1:2" ht="12.75">
      <c r="A132" s="93"/>
      <c r="B132" s="93"/>
    </row>
    <row r="133" spans="1:2" ht="12.75">
      <c r="A133" s="93"/>
      <c r="B133" s="93"/>
    </row>
    <row r="134" spans="1:2" ht="12.75">
      <c r="A134" s="93"/>
      <c r="B134" s="93"/>
    </row>
    <row r="135" spans="1:2" ht="12.75">
      <c r="A135" s="93"/>
      <c r="B135" s="93"/>
    </row>
    <row r="136" spans="1:2" ht="12.75">
      <c r="A136" s="93"/>
      <c r="B136" s="93"/>
    </row>
    <row r="137" spans="1:2" ht="12.75">
      <c r="A137" s="93"/>
      <c r="B137" s="93"/>
    </row>
    <row r="138" spans="1:2" ht="12.75">
      <c r="A138" s="93"/>
      <c r="B138" s="93"/>
    </row>
    <row r="139" spans="1:2" ht="12.75">
      <c r="A139" s="93"/>
      <c r="B139" s="93"/>
    </row>
    <row r="140" spans="1:2" ht="12.75">
      <c r="A140" s="93"/>
      <c r="B140" s="93"/>
    </row>
    <row r="141" spans="1:2" ht="12.75">
      <c r="A141" s="93"/>
      <c r="B141" s="93"/>
    </row>
    <row r="142" spans="1:2" ht="12.75">
      <c r="A142" s="93"/>
      <c r="B142" s="93"/>
    </row>
    <row r="143" spans="1:2" ht="12.75">
      <c r="A143" s="93"/>
      <c r="B143" s="93"/>
    </row>
    <row r="144" spans="1:2" ht="12.75">
      <c r="A144" s="93"/>
      <c r="B144" s="93"/>
    </row>
    <row r="145" spans="1:2" ht="12.75">
      <c r="A145" s="93"/>
      <c r="B145" s="93"/>
    </row>
    <row r="146" spans="1:2" ht="12.75">
      <c r="A146" s="93"/>
      <c r="B146" s="93"/>
    </row>
    <row r="147" spans="1:2" ht="12.75">
      <c r="A147" s="93"/>
      <c r="B147" s="93"/>
    </row>
    <row r="148" spans="1:2" ht="12.75">
      <c r="A148" s="93"/>
      <c r="B148" s="93"/>
    </row>
    <row r="149" spans="1:2" ht="12.75">
      <c r="A149" s="93"/>
      <c r="B149" s="93"/>
    </row>
    <row r="150" spans="1:2" ht="12.75">
      <c r="A150" s="93"/>
      <c r="B150" s="93"/>
    </row>
    <row r="151" spans="1:2" ht="12.75">
      <c r="A151" s="93"/>
      <c r="B151" s="93"/>
    </row>
    <row r="152" spans="1:2" ht="12.75">
      <c r="A152" s="93"/>
      <c r="B152" s="93"/>
    </row>
    <row r="153" spans="1:2" ht="12.75">
      <c r="A153" s="93"/>
      <c r="B153" s="93"/>
    </row>
    <row r="154" spans="1:2" ht="12.75">
      <c r="A154" s="93"/>
      <c r="B154" s="93"/>
    </row>
    <row r="155" spans="1:2" ht="12.75">
      <c r="A155" s="93"/>
      <c r="B155" s="93"/>
    </row>
    <row r="156" spans="1:2" ht="12.75">
      <c r="A156" s="93"/>
      <c r="B156" s="93"/>
    </row>
    <row r="157" spans="1:2" ht="12.75">
      <c r="A157" s="93"/>
      <c r="B157" s="93"/>
    </row>
    <row r="158" spans="1:2" ht="12.75">
      <c r="A158" s="93"/>
      <c r="B158" s="93"/>
    </row>
    <row r="159" spans="1:2" ht="12.75">
      <c r="A159" s="93"/>
      <c r="B159" s="93"/>
    </row>
    <row r="160" spans="1:2" ht="12.75">
      <c r="A160" s="93"/>
      <c r="B160" s="93"/>
    </row>
    <row r="161" spans="1:2" ht="12.75">
      <c r="A161" s="93"/>
      <c r="B161" s="93"/>
    </row>
    <row r="162" spans="1:2" ht="12.75">
      <c r="A162" s="93"/>
      <c r="B162" s="93"/>
    </row>
    <row r="163" spans="1:2" ht="12.75">
      <c r="A163" s="93"/>
      <c r="B163" s="93"/>
    </row>
    <row r="164" spans="1:2" ht="12.75">
      <c r="A164" s="93"/>
      <c r="B164" s="93"/>
    </row>
    <row r="165" spans="1:2" ht="12.75">
      <c r="A165" s="93"/>
      <c r="B165" s="93"/>
    </row>
    <row r="166" spans="1:2" ht="12.75">
      <c r="A166" s="93"/>
      <c r="B166" s="93"/>
    </row>
    <row r="167" spans="1:2" ht="12.75">
      <c r="A167" s="93"/>
      <c r="B167" s="93"/>
    </row>
    <row r="168" spans="1:2" ht="12.75">
      <c r="A168" s="93"/>
      <c r="B168" s="93"/>
    </row>
    <row r="169" spans="1:2" ht="12.75">
      <c r="A169" s="93"/>
      <c r="B169" s="93"/>
    </row>
    <row r="170" spans="1:2" ht="12.75">
      <c r="A170" s="93"/>
      <c r="B170" s="93"/>
    </row>
    <row r="171" spans="1:2" ht="12.75">
      <c r="A171" s="93"/>
      <c r="B171" s="93"/>
    </row>
    <row r="172" spans="1:2" ht="12.75">
      <c r="A172" s="93"/>
      <c r="B172" s="93"/>
    </row>
    <row r="173" spans="1:2" ht="12.75">
      <c r="A173" s="93"/>
      <c r="B173" s="93"/>
    </row>
    <row r="174" spans="1:2" ht="12.75">
      <c r="A174" s="93"/>
      <c r="B174" s="93"/>
    </row>
    <row r="175" spans="1:2" ht="12.75">
      <c r="A175" s="93"/>
      <c r="B175" s="93"/>
    </row>
    <row r="176" spans="1:2" ht="12.75">
      <c r="A176" s="93"/>
      <c r="B176" s="93"/>
    </row>
    <row r="177" spans="1:2" ht="12.75">
      <c r="A177" s="93"/>
      <c r="B177" s="93"/>
    </row>
    <row r="178" spans="1:2" ht="12.75">
      <c r="A178" s="93"/>
      <c r="B178" s="93"/>
    </row>
    <row r="179" spans="1:2" ht="12.75">
      <c r="A179" s="93"/>
      <c r="B179" s="93"/>
    </row>
    <row r="180" spans="1:2" ht="12.75">
      <c r="A180" s="93"/>
      <c r="B180" s="93"/>
    </row>
    <row r="181" spans="1:2" ht="12.75">
      <c r="A181" s="93"/>
      <c r="B181" s="93"/>
    </row>
    <row r="182" spans="1:2" ht="12.75">
      <c r="A182" s="93"/>
      <c r="B182" s="93"/>
    </row>
    <row r="183" spans="1:2" ht="12.75">
      <c r="A183" s="93"/>
      <c r="B183" s="93"/>
    </row>
    <row r="184" spans="1:2" ht="12.75">
      <c r="A184" s="93"/>
      <c r="B184" s="93"/>
    </row>
    <row r="185" spans="1:2" ht="12.75">
      <c r="A185" s="93"/>
      <c r="B185" s="93"/>
    </row>
    <row r="186" spans="1:2" ht="12.75">
      <c r="A186" s="93"/>
      <c r="B186" s="93"/>
    </row>
    <row r="187" spans="1:2" ht="12.75">
      <c r="A187" s="93"/>
      <c r="B187" s="93"/>
    </row>
    <row r="188" spans="1:2" ht="12.75">
      <c r="A188" s="93"/>
      <c r="B188" s="93"/>
    </row>
    <row r="189" spans="1:2" ht="12.75">
      <c r="A189" s="93"/>
      <c r="B189" s="93"/>
    </row>
    <row r="190" spans="1:2" ht="12.75">
      <c r="A190" s="93"/>
      <c r="B190" s="93"/>
    </row>
    <row r="191" spans="1:2" ht="12.75">
      <c r="A191" s="93"/>
      <c r="B191" s="93"/>
    </row>
    <row r="192" spans="1:2" ht="12.75">
      <c r="A192" s="93"/>
      <c r="B192" s="93"/>
    </row>
    <row r="193" spans="1:2" ht="12.75">
      <c r="A193" s="93"/>
      <c r="B193" s="93"/>
    </row>
    <row r="194" spans="1:2" ht="12.75">
      <c r="A194" s="93"/>
      <c r="B194" s="93"/>
    </row>
    <row r="195" spans="1:2" ht="12.75">
      <c r="A195" s="93"/>
      <c r="B195" s="93"/>
    </row>
  </sheetData>
  <printOptions/>
  <pageMargins left="0.81" right="0.11811023622047245" top="2.04" bottom="0.54" header="0.2755905511811024" footer="0.11811023622047245"/>
  <pageSetup horizontalDpi="600" verticalDpi="600" orientation="portrait" paperSize="9" r:id="rId1"/>
  <headerFooter alignWithMargins="0">
    <oddHeader>&amp;L&amp;"Arial CE,Tučné"ADAPTACE VYTÁPĚNÍ
KINO SOKOL
NYMBURK&amp;C
DPS&amp;RCENOVÝ ROZBOR</oddHeader>
    <oddFooter>&amp;RVYTÁPĚNÍ
VZDUCHOTECHNIKA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89"/>
  <sheetViews>
    <sheetView view="pageBreakPreview" zoomScaleSheetLayoutView="100" workbookViewId="0" topLeftCell="A4">
      <selection activeCell="L10" sqref="L10"/>
    </sheetView>
  </sheetViews>
  <sheetFormatPr defaultColWidth="9.00390625" defaultRowHeight="12.75"/>
  <cols>
    <col min="1" max="1" width="49.25390625" style="9" customWidth="1"/>
    <col min="2" max="2" width="8.125" style="9" customWidth="1"/>
    <col min="3" max="3" width="8.125" style="9" bestFit="1" customWidth="1"/>
    <col min="4" max="4" width="6.125" style="9" customWidth="1"/>
    <col min="5" max="5" width="9.75390625" style="9" bestFit="1" customWidth="1"/>
    <col min="6" max="6" width="11.75390625" style="9" customWidth="1"/>
    <col min="7" max="7" width="10.875" style="9" customWidth="1"/>
    <col min="8" max="8" width="10.375" style="9" bestFit="1" customWidth="1"/>
    <col min="9" max="16384" width="9.125" style="9" customWidth="1"/>
  </cols>
  <sheetData>
    <row r="1" spans="1:6" s="7" customFormat="1" ht="47.25" thickBot="1">
      <c r="A1" s="218" t="s">
        <v>5</v>
      </c>
      <c r="B1" s="219" t="s">
        <v>14</v>
      </c>
      <c r="C1" s="14" t="s">
        <v>1</v>
      </c>
      <c r="D1" s="36" t="s">
        <v>2</v>
      </c>
      <c r="E1" s="35" t="s">
        <v>7</v>
      </c>
      <c r="F1" s="36" t="s">
        <v>8</v>
      </c>
    </row>
    <row r="2" spans="1:6" s="8" customFormat="1" ht="12.75">
      <c r="A2" s="239" t="s">
        <v>50</v>
      </c>
      <c r="B2" s="240"/>
      <c r="C2" s="48"/>
      <c r="D2" s="49"/>
      <c r="E2" s="50"/>
      <c r="F2" s="51"/>
    </row>
    <row r="3" spans="1:6" s="8" customFormat="1" ht="25.5">
      <c r="A3" s="220" t="s">
        <v>142</v>
      </c>
      <c r="B3" s="182"/>
      <c r="C3" s="38">
        <v>2</v>
      </c>
      <c r="D3" s="16" t="s">
        <v>6</v>
      </c>
      <c r="E3" s="216"/>
      <c r="F3" s="6"/>
    </row>
    <row r="4" spans="1:6" s="8" customFormat="1" ht="25.5" thickBot="1">
      <c r="A4" s="221" t="s">
        <v>140</v>
      </c>
      <c r="B4" s="181"/>
      <c r="C4" s="47">
        <f>2+2</f>
        <v>4</v>
      </c>
      <c r="D4" s="21" t="s">
        <v>6</v>
      </c>
      <c r="E4" s="217"/>
      <c r="F4" s="13"/>
    </row>
    <row r="5" spans="1:6" s="8" customFormat="1" ht="29.25" customHeight="1">
      <c r="A5" s="245" t="s">
        <v>141</v>
      </c>
      <c r="B5" s="246"/>
      <c r="C5" s="157"/>
      <c r="D5" s="125"/>
      <c r="E5" s="158"/>
      <c r="F5" s="159"/>
    </row>
    <row r="6" spans="1:6" s="8" customFormat="1" ht="12.75">
      <c r="A6" s="118" t="s">
        <v>26</v>
      </c>
      <c r="B6" s="222" t="s">
        <v>26</v>
      </c>
      <c r="C6" s="38">
        <v>0</v>
      </c>
      <c r="D6" s="16" t="s">
        <v>3</v>
      </c>
      <c r="E6" s="43"/>
      <c r="F6" s="6"/>
    </row>
    <row r="7" spans="1:6" s="8" customFormat="1" ht="12.75">
      <c r="A7" s="118" t="s">
        <v>27</v>
      </c>
      <c r="B7" s="222" t="s">
        <v>27</v>
      </c>
      <c r="C7" s="38">
        <v>0</v>
      </c>
      <c r="D7" s="16" t="s">
        <v>3</v>
      </c>
      <c r="E7" s="43"/>
      <c r="F7" s="6"/>
    </row>
    <row r="8" spans="1:6" s="8" customFormat="1" ht="12.75">
      <c r="A8" s="118" t="s">
        <v>34</v>
      </c>
      <c r="B8" s="222" t="s">
        <v>34</v>
      </c>
      <c r="C8" s="38">
        <v>0</v>
      </c>
      <c r="D8" s="16" t="s">
        <v>3</v>
      </c>
      <c r="E8" s="43"/>
      <c r="F8" s="6"/>
    </row>
    <row r="9" spans="1:6" s="8" customFormat="1" ht="12.75">
      <c r="A9" s="118" t="s">
        <v>28</v>
      </c>
      <c r="B9" s="222" t="s">
        <v>28</v>
      </c>
      <c r="C9" s="38">
        <v>0</v>
      </c>
      <c r="D9" s="16" t="s">
        <v>3</v>
      </c>
      <c r="E9" s="43"/>
      <c r="F9" s="6"/>
    </row>
    <row r="10" spans="1:6" s="8" customFormat="1" ht="12.75">
      <c r="A10" s="118" t="s">
        <v>25</v>
      </c>
      <c r="B10" s="222" t="s">
        <v>25</v>
      </c>
      <c r="C10" s="38">
        <f>20+30+4+6+6</f>
        <v>66</v>
      </c>
      <c r="D10" s="16" t="s">
        <v>3</v>
      </c>
      <c r="E10" s="43"/>
      <c r="F10" s="6"/>
    </row>
    <row r="11" spans="1:6" s="8" customFormat="1" ht="12.75">
      <c r="A11" s="118" t="s">
        <v>30</v>
      </c>
      <c r="B11" s="222" t="s">
        <v>30</v>
      </c>
      <c r="C11" s="38">
        <v>0</v>
      </c>
      <c r="D11" s="16" t="s">
        <v>3</v>
      </c>
      <c r="E11" s="43"/>
      <c r="F11" s="6"/>
    </row>
    <row r="12" spans="1:6" s="8" customFormat="1" ht="13.5" thickBot="1">
      <c r="A12" s="180" t="s">
        <v>35</v>
      </c>
      <c r="B12" s="223" t="s">
        <v>35</v>
      </c>
      <c r="C12" s="38">
        <v>0</v>
      </c>
      <c r="D12" s="21" t="s">
        <v>3</v>
      </c>
      <c r="E12" s="44"/>
      <c r="F12" s="13"/>
    </row>
    <row r="13" spans="1:6" s="8" customFormat="1" ht="26.25" thickBot="1">
      <c r="A13" s="121" t="s">
        <v>29</v>
      </c>
      <c r="B13" s="235" t="s">
        <v>23</v>
      </c>
      <c r="C13" s="237">
        <v>1</v>
      </c>
      <c r="D13" s="61" t="s">
        <v>4</v>
      </c>
      <c r="E13" s="232"/>
      <c r="F13" s="62"/>
    </row>
    <row r="14" spans="1:6" s="8" customFormat="1" ht="12.75">
      <c r="A14" s="245" t="s">
        <v>119</v>
      </c>
      <c r="B14" s="246"/>
      <c r="C14" s="157"/>
      <c r="D14" s="125"/>
      <c r="E14" s="158"/>
      <c r="F14" s="159"/>
    </row>
    <row r="15" spans="1:9" s="8" customFormat="1" ht="12.75">
      <c r="A15" s="243" t="s">
        <v>17</v>
      </c>
      <c r="B15" s="244"/>
      <c r="C15" s="38">
        <f aca="true" t="shared" si="0" ref="C15:C21">C6</f>
        <v>0</v>
      </c>
      <c r="D15" s="16" t="s">
        <v>3</v>
      </c>
      <c r="E15" s="43"/>
      <c r="F15" s="6"/>
      <c r="I15" s="8" t="str">
        <f>I11&amp;I3</f>
        <v/>
      </c>
    </row>
    <row r="16" spans="1:6" s="8" customFormat="1" ht="12.75">
      <c r="A16" s="243" t="s">
        <v>18</v>
      </c>
      <c r="B16" s="244"/>
      <c r="C16" s="38">
        <f t="shared" si="0"/>
        <v>0</v>
      </c>
      <c r="D16" s="16" t="s">
        <v>3</v>
      </c>
      <c r="E16" s="43"/>
      <c r="F16" s="6"/>
    </row>
    <row r="17" spans="1:6" s="8" customFormat="1" ht="12.75">
      <c r="A17" s="243" t="s">
        <v>19</v>
      </c>
      <c r="B17" s="244"/>
      <c r="C17" s="38">
        <f t="shared" si="0"/>
        <v>0</v>
      </c>
      <c r="D17" s="16" t="s">
        <v>3</v>
      </c>
      <c r="E17" s="43"/>
      <c r="F17" s="6"/>
    </row>
    <row r="18" spans="1:6" s="8" customFormat="1" ht="12.75">
      <c r="A18" s="243" t="s">
        <v>20</v>
      </c>
      <c r="B18" s="244"/>
      <c r="C18" s="38">
        <f t="shared" si="0"/>
        <v>0</v>
      </c>
      <c r="D18" s="16" t="s">
        <v>3</v>
      </c>
      <c r="E18" s="43"/>
      <c r="F18" s="6"/>
    </row>
    <row r="19" spans="1:6" s="8" customFormat="1" ht="12.75">
      <c r="A19" s="243" t="s">
        <v>21</v>
      </c>
      <c r="B19" s="244"/>
      <c r="C19" s="38">
        <f t="shared" si="0"/>
        <v>66</v>
      </c>
      <c r="D19" s="16" t="s">
        <v>3</v>
      </c>
      <c r="E19" s="43"/>
      <c r="F19" s="6"/>
    </row>
    <row r="20" spans="1:6" s="8" customFormat="1" ht="12.75">
      <c r="A20" s="243" t="s">
        <v>31</v>
      </c>
      <c r="B20" s="244"/>
      <c r="C20" s="38">
        <f t="shared" si="0"/>
        <v>0</v>
      </c>
      <c r="D20" s="16" t="s">
        <v>3</v>
      </c>
      <c r="E20" s="43"/>
      <c r="F20" s="6"/>
    </row>
    <row r="21" spans="1:6" s="8" customFormat="1" ht="13.5" thickBot="1">
      <c r="A21" s="241" t="s">
        <v>32</v>
      </c>
      <c r="B21" s="242"/>
      <c r="C21" s="47">
        <f t="shared" si="0"/>
        <v>0</v>
      </c>
      <c r="D21" s="21" t="s">
        <v>3</v>
      </c>
      <c r="E21" s="44"/>
      <c r="F21" s="13"/>
    </row>
    <row r="22" spans="1:8" s="2" customFormat="1" ht="13.5" thickBot="1">
      <c r="A22" s="3"/>
      <c r="B22" s="3"/>
      <c r="C22" s="3"/>
      <c r="D22" s="8"/>
      <c r="E22" s="8"/>
      <c r="F22" s="8"/>
      <c r="H22" s="31"/>
    </row>
    <row r="23" spans="1:8" s="2" customFormat="1" ht="13.5" thickBot="1">
      <c r="A23" s="224" t="s">
        <v>22</v>
      </c>
      <c r="B23" s="235" t="s">
        <v>23</v>
      </c>
      <c r="C23" s="236" t="s">
        <v>23</v>
      </c>
      <c r="D23" s="42"/>
      <c r="E23" s="231"/>
      <c r="F23" s="54"/>
      <c r="H23" s="31"/>
    </row>
    <row r="24" spans="1:8" s="2" customFormat="1" ht="12.75">
      <c r="A24"/>
      <c r="B24"/>
      <c r="C24"/>
      <c r="D24" s="8"/>
      <c r="E24" s="8"/>
      <c r="F24" s="8"/>
      <c r="H24" s="31"/>
    </row>
    <row r="25" spans="1:3" s="8" customFormat="1" ht="12.75">
      <c r="A25" t="s">
        <v>13</v>
      </c>
      <c r="B25" s="9"/>
      <c r="C25"/>
    </row>
    <row r="26" spans="1:3" s="8" customFormat="1" ht="12.75">
      <c r="A26" t="s">
        <v>24</v>
      </c>
      <c r="B26" s="9"/>
      <c r="C26" s="3"/>
    </row>
    <row r="27" spans="1:3" s="8" customFormat="1" ht="25.5">
      <c r="A27" s="225" t="s">
        <v>143</v>
      </c>
      <c r="B27" s="225"/>
      <c r="C27" s="3"/>
    </row>
    <row r="28" spans="1:6" ht="13.5" thickBot="1">
      <c r="A28"/>
      <c r="B28"/>
      <c r="C28"/>
      <c r="D28" s="8"/>
      <c r="E28" s="8"/>
      <c r="F28" s="8"/>
    </row>
    <row r="29" spans="1:6" ht="12.75">
      <c r="A29" s="55" t="s">
        <v>9</v>
      </c>
      <c r="B29" s="212"/>
      <c r="C29" s="39"/>
      <c r="D29" s="15"/>
      <c r="E29" s="24"/>
      <c r="F29" s="12"/>
    </row>
    <row r="30" spans="1:6" s="2" customFormat="1" ht="12.75">
      <c r="A30" s="56" t="s">
        <v>139</v>
      </c>
      <c r="B30" s="213"/>
      <c r="C30" s="40"/>
      <c r="D30" s="16"/>
      <c r="E30" s="234"/>
      <c r="F30" s="6"/>
    </row>
    <row r="31" spans="1:6" ht="13.5" thickBot="1">
      <c r="A31" s="56" t="s">
        <v>10</v>
      </c>
      <c r="B31" s="214"/>
      <c r="C31" s="215"/>
      <c r="D31" s="21"/>
      <c r="E31" s="234"/>
      <c r="F31" s="6"/>
    </row>
    <row r="32" spans="1:6" s="8" customFormat="1" ht="13.5" thickBot="1">
      <c r="A32" s="57" t="s">
        <v>11</v>
      </c>
      <c r="B32" s="59"/>
      <c r="C32" s="60"/>
      <c r="D32" s="22"/>
      <c r="E32" s="25"/>
      <c r="F32" s="19"/>
    </row>
    <row r="33" spans="1:3" s="8" customFormat="1" ht="12.75">
      <c r="A33"/>
      <c r="B33"/>
      <c r="C33"/>
    </row>
    <row r="34" spans="1:3" s="8" customFormat="1" ht="12.75">
      <c r="A34"/>
      <c r="B34"/>
      <c r="C34"/>
    </row>
    <row r="35" spans="1:3" s="8" customFormat="1" ht="12.75">
      <c r="A35"/>
      <c r="B35"/>
      <c r="C35"/>
    </row>
    <row r="36" spans="1:6" s="8" customFormat="1" ht="12.75">
      <c r="A36" s="9"/>
      <c r="B36" s="9"/>
      <c r="C36" s="9"/>
      <c r="D36" s="9"/>
      <c r="E36" s="9"/>
      <c r="F36" s="9"/>
    </row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>
      <c r="G152" s="9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C189" s="8"/>
      <c r="D189" s="8"/>
      <c r="E189" s="8"/>
      <c r="F189" s="8"/>
    </row>
  </sheetData>
  <mergeCells count="10">
    <mergeCell ref="A2:B2"/>
    <mergeCell ref="A21:B21"/>
    <mergeCell ref="A15:B15"/>
    <mergeCell ref="A16:B16"/>
    <mergeCell ref="A5:B5"/>
    <mergeCell ref="A14:B14"/>
    <mergeCell ref="A20:B20"/>
    <mergeCell ref="A19:B19"/>
    <mergeCell ref="A17:B17"/>
    <mergeCell ref="A18:B18"/>
  </mergeCells>
  <printOptions/>
  <pageMargins left="0.67" right="0.11811023622047245" top="1.24" bottom="0.51" header="0.1968503937007874" footer="0.2"/>
  <pageSetup horizontalDpi="600" verticalDpi="600" orientation="portrait" paperSize="9" r:id="rId1"/>
  <headerFooter alignWithMargins="0">
    <oddHeader>&amp;L&amp;"Arial CE,Tučné"ADAPTACE VYTÁPĚNÍ
KINO SOKOL
NYMBURK&amp;C
DPS&amp;RPříloha 01
Specifikace základního materiálu</oddHeader>
    <oddFooter>&amp;CStránka &amp;P z &amp;N&amp;RVYTÁPĚNÍ - ROZVODY VYTÁPĚNÍ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69"/>
  <sheetViews>
    <sheetView view="pageBreakPreview" zoomScaleSheetLayoutView="100" workbookViewId="0" topLeftCell="A19">
      <selection activeCell="L9" sqref="L9"/>
    </sheetView>
  </sheetViews>
  <sheetFormatPr defaultColWidth="9.00390625" defaultRowHeight="12.75"/>
  <cols>
    <col min="1" max="1" width="3.625" style="0" bestFit="1" customWidth="1"/>
    <col min="2" max="2" width="3.625" style="0" customWidth="1"/>
    <col min="3" max="3" width="48.75390625" style="0" customWidth="1"/>
    <col min="4" max="4" width="16.00390625" style="0" customWidth="1"/>
    <col min="5" max="5" width="5.75390625" style="0" bestFit="1" customWidth="1"/>
    <col min="6" max="6" width="4.125" style="0" customWidth="1"/>
    <col min="7" max="7" width="9.375" style="0" bestFit="1" customWidth="1"/>
    <col min="8" max="8" width="10.375" style="0" bestFit="1" customWidth="1"/>
    <col min="9" max="9" width="10.125" style="31" bestFit="1" customWidth="1"/>
  </cols>
  <sheetData>
    <row r="1" spans="1:9" s="1" customFormat="1" ht="47.25" thickBot="1">
      <c r="A1" s="247" t="s">
        <v>0</v>
      </c>
      <c r="B1" s="248"/>
      <c r="C1" s="65" t="s">
        <v>5</v>
      </c>
      <c r="D1" s="67" t="s">
        <v>62</v>
      </c>
      <c r="E1" s="34" t="s">
        <v>1</v>
      </c>
      <c r="F1" s="27" t="s">
        <v>2</v>
      </c>
      <c r="G1" s="34" t="s">
        <v>7</v>
      </c>
      <c r="H1" s="27" t="s">
        <v>8</v>
      </c>
      <c r="I1" s="32"/>
    </row>
    <row r="2" spans="1:9" s="2" customFormat="1" ht="13.5" thickBot="1">
      <c r="A2" s="73"/>
      <c r="B2" s="144"/>
      <c r="C2" s="75" t="s">
        <v>57</v>
      </c>
      <c r="D2" s="147"/>
      <c r="E2" s="140"/>
      <c r="F2" s="131"/>
      <c r="G2" s="141"/>
      <c r="H2" s="142"/>
      <c r="I2" s="31"/>
    </row>
    <row r="3" spans="1:9" s="2" customFormat="1" ht="26.25" thickBot="1">
      <c r="A3" s="143">
        <v>1</v>
      </c>
      <c r="B3" s="145">
        <v>1</v>
      </c>
      <c r="C3" s="128" t="s">
        <v>58</v>
      </c>
      <c r="D3" s="129" t="s">
        <v>59</v>
      </c>
      <c r="E3" s="146">
        <v>0</v>
      </c>
      <c r="F3" s="124" t="s">
        <v>6</v>
      </c>
      <c r="G3" s="137"/>
      <c r="H3" s="133"/>
      <c r="I3" s="31"/>
    </row>
    <row r="4" spans="1:9" s="2" customFormat="1" ht="13.5" thickBot="1">
      <c r="A4" s="73"/>
      <c r="B4" s="144"/>
      <c r="C4" s="75" t="s">
        <v>60</v>
      </c>
      <c r="D4" s="147"/>
      <c r="E4" s="140"/>
      <c r="F4" s="131"/>
      <c r="G4" s="141"/>
      <c r="H4" s="142"/>
      <c r="I4" s="31"/>
    </row>
    <row r="5" spans="1:9" s="2" customFormat="1" ht="82.5" thickBot="1">
      <c r="A5" s="143">
        <v>2</v>
      </c>
      <c r="B5" s="145">
        <v>1</v>
      </c>
      <c r="C5" s="128" t="s">
        <v>114</v>
      </c>
      <c r="D5" s="160" t="s">
        <v>61</v>
      </c>
      <c r="E5" s="146">
        <v>1</v>
      </c>
      <c r="F5" s="124" t="s">
        <v>6</v>
      </c>
      <c r="G5" s="137"/>
      <c r="H5" s="133"/>
      <c r="I5" s="31"/>
    </row>
    <row r="6" spans="1:9" s="2" customFormat="1" ht="13.5" thickBot="1">
      <c r="A6" s="73"/>
      <c r="B6" s="144"/>
      <c r="C6" s="75" t="s">
        <v>110</v>
      </c>
      <c r="D6" s="147"/>
      <c r="E6" s="140"/>
      <c r="F6" s="131"/>
      <c r="G6" s="141"/>
      <c r="H6" s="142"/>
      <c r="I6" s="31"/>
    </row>
    <row r="7" spans="1:9" s="2" customFormat="1" ht="25.5">
      <c r="A7" s="143">
        <v>3</v>
      </c>
      <c r="B7" s="145">
        <v>1</v>
      </c>
      <c r="C7" s="128" t="s">
        <v>131</v>
      </c>
      <c r="D7" s="160" t="s">
        <v>106</v>
      </c>
      <c r="E7" s="146">
        <v>1</v>
      </c>
      <c r="F7" s="124" t="s">
        <v>6</v>
      </c>
      <c r="G7" s="137"/>
      <c r="H7" s="133"/>
      <c r="I7" s="31"/>
    </row>
    <row r="8" spans="1:9" s="2" customFormat="1" ht="25.5">
      <c r="A8" s="143">
        <v>3</v>
      </c>
      <c r="B8" s="145">
        <v>2</v>
      </c>
      <c r="C8" s="128" t="s">
        <v>132</v>
      </c>
      <c r="D8" s="160" t="s">
        <v>109</v>
      </c>
      <c r="E8" s="146">
        <v>1</v>
      </c>
      <c r="F8" s="124" t="s">
        <v>6</v>
      </c>
      <c r="G8" s="137"/>
      <c r="H8" s="133"/>
      <c r="I8" s="31"/>
    </row>
    <row r="9" spans="1:9" s="2" customFormat="1" ht="26.25" thickBot="1">
      <c r="A9" s="143">
        <v>3</v>
      </c>
      <c r="B9" s="145">
        <v>3</v>
      </c>
      <c r="C9" s="128" t="s">
        <v>133</v>
      </c>
      <c r="D9" s="160" t="s">
        <v>108</v>
      </c>
      <c r="E9" s="146">
        <v>1</v>
      </c>
      <c r="F9" s="124" t="s">
        <v>6</v>
      </c>
      <c r="G9" s="137"/>
      <c r="H9" s="133"/>
      <c r="I9" s="31"/>
    </row>
    <row r="10" spans="1:9" s="2" customFormat="1" ht="13.5" thickBot="1">
      <c r="A10" s="73"/>
      <c r="B10" s="144"/>
      <c r="C10" s="75" t="s">
        <v>12</v>
      </c>
      <c r="D10" s="147"/>
      <c r="E10" s="140"/>
      <c r="F10" s="131"/>
      <c r="G10" s="141"/>
      <c r="H10" s="142"/>
      <c r="I10" s="31"/>
    </row>
    <row r="11" spans="1:9" s="2" customFormat="1" ht="25.5">
      <c r="A11" s="143">
        <v>4</v>
      </c>
      <c r="B11" s="145">
        <v>1</v>
      </c>
      <c r="C11" s="128" t="s">
        <v>65</v>
      </c>
      <c r="D11" s="160"/>
      <c r="E11" s="146">
        <v>1</v>
      </c>
      <c r="F11" s="124" t="s">
        <v>6</v>
      </c>
      <c r="G11" s="137"/>
      <c r="H11" s="133"/>
      <c r="I11" s="31"/>
    </row>
    <row r="12" spans="1:9" s="2" customFormat="1" ht="38.25">
      <c r="A12" s="143">
        <v>5</v>
      </c>
      <c r="B12" s="145">
        <v>1</v>
      </c>
      <c r="C12" s="128" t="s">
        <v>135</v>
      </c>
      <c r="D12" s="160" t="s">
        <v>112</v>
      </c>
      <c r="E12" s="146">
        <v>1</v>
      </c>
      <c r="F12" s="124" t="s">
        <v>6</v>
      </c>
      <c r="G12" s="137"/>
      <c r="H12" s="133"/>
      <c r="I12" s="31"/>
    </row>
    <row r="13" spans="1:9" s="2" customFormat="1" ht="38.25">
      <c r="A13" s="143">
        <v>5</v>
      </c>
      <c r="B13" s="145">
        <v>2</v>
      </c>
      <c r="C13" s="128" t="s">
        <v>103</v>
      </c>
      <c r="D13" s="160" t="s">
        <v>111</v>
      </c>
      <c r="E13" s="146">
        <v>1</v>
      </c>
      <c r="F13" s="124" t="s">
        <v>6</v>
      </c>
      <c r="G13" s="137"/>
      <c r="H13" s="133"/>
      <c r="I13" s="31"/>
    </row>
    <row r="14" spans="1:9" s="2" customFormat="1" ht="38.25">
      <c r="A14" s="143">
        <v>5</v>
      </c>
      <c r="B14" s="145">
        <v>3</v>
      </c>
      <c r="C14" s="128" t="s">
        <v>107</v>
      </c>
      <c r="D14" s="160" t="s">
        <v>113</v>
      </c>
      <c r="E14" s="146">
        <v>1</v>
      </c>
      <c r="F14" s="124" t="s">
        <v>6</v>
      </c>
      <c r="G14" s="137"/>
      <c r="H14" s="133"/>
      <c r="I14" s="31"/>
    </row>
    <row r="15" spans="1:9" s="2" customFormat="1" ht="12.75">
      <c r="A15" s="143">
        <v>6</v>
      </c>
      <c r="B15" s="145">
        <v>1</v>
      </c>
      <c r="C15" s="128" t="s">
        <v>90</v>
      </c>
      <c r="D15" s="160" t="s">
        <v>136</v>
      </c>
      <c r="E15" s="146">
        <v>2</v>
      </c>
      <c r="F15" s="124" t="s">
        <v>6</v>
      </c>
      <c r="G15" s="137"/>
      <c r="H15" s="133"/>
      <c r="I15" s="31"/>
    </row>
    <row r="16" spans="1:9" s="2" customFormat="1" ht="12.75">
      <c r="A16" s="143">
        <f>A15</f>
        <v>6</v>
      </c>
      <c r="B16" s="145">
        <v>2</v>
      </c>
      <c r="C16" s="128" t="s">
        <v>102</v>
      </c>
      <c r="D16" s="160" t="s">
        <v>136</v>
      </c>
      <c r="E16" s="146">
        <v>8</v>
      </c>
      <c r="F16" s="124" t="s">
        <v>6</v>
      </c>
      <c r="G16" s="137"/>
      <c r="H16" s="133"/>
      <c r="I16" s="31"/>
    </row>
    <row r="17" spans="1:9" s="2" customFormat="1" ht="12.75">
      <c r="A17" s="143">
        <f aca="true" t="shared" si="0" ref="A17:A18">A16</f>
        <v>6</v>
      </c>
      <c r="B17" s="145">
        <v>3</v>
      </c>
      <c r="C17" s="128" t="s">
        <v>91</v>
      </c>
      <c r="D17" s="160" t="s">
        <v>136</v>
      </c>
      <c r="E17" s="146">
        <v>0</v>
      </c>
      <c r="F17" s="124" t="s">
        <v>6</v>
      </c>
      <c r="G17" s="137"/>
      <c r="H17" s="133"/>
      <c r="I17" s="31"/>
    </row>
    <row r="18" spans="1:9" s="2" customFormat="1" ht="12.75">
      <c r="A18" s="143">
        <f t="shared" si="0"/>
        <v>6</v>
      </c>
      <c r="B18" s="145">
        <v>4</v>
      </c>
      <c r="C18" s="128" t="s">
        <v>92</v>
      </c>
      <c r="D18" s="160" t="s">
        <v>136</v>
      </c>
      <c r="E18" s="146">
        <v>4</v>
      </c>
      <c r="F18" s="124" t="s">
        <v>6</v>
      </c>
      <c r="G18" s="137"/>
      <c r="H18" s="133"/>
      <c r="I18" s="31"/>
    </row>
    <row r="19" spans="1:9" s="2" customFormat="1" ht="12.75">
      <c r="A19" s="143">
        <v>7</v>
      </c>
      <c r="B19" s="145">
        <v>1</v>
      </c>
      <c r="C19" s="128" t="s">
        <v>93</v>
      </c>
      <c r="D19" s="160"/>
      <c r="E19" s="146">
        <v>0</v>
      </c>
      <c r="F19" s="124" t="s">
        <v>6</v>
      </c>
      <c r="G19" s="137"/>
      <c r="H19" s="133"/>
      <c r="I19" s="31"/>
    </row>
    <row r="20" spans="1:9" s="2" customFormat="1" ht="12.75">
      <c r="A20" s="143">
        <v>7</v>
      </c>
      <c r="B20" s="145">
        <v>2</v>
      </c>
      <c r="C20" s="128" t="s">
        <v>104</v>
      </c>
      <c r="D20" s="160"/>
      <c r="E20" s="146">
        <v>2</v>
      </c>
      <c r="F20" s="124" t="s">
        <v>6</v>
      </c>
      <c r="G20" s="137"/>
      <c r="H20" s="133"/>
      <c r="I20" s="31"/>
    </row>
    <row r="21" spans="1:9" s="2" customFormat="1" ht="12.75">
      <c r="A21" s="143">
        <v>7</v>
      </c>
      <c r="B21" s="145">
        <v>3</v>
      </c>
      <c r="C21" s="128" t="s">
        <v>94</v>
      </c>
      <c r="D21" s="160"/>
      <c r="E21" s="146">
        <v>0</v>
      </c>
      <c r="F21" s="124" t="s">
        <v>6</v>
      </c>
      <c r="G21" s="137"/>
      <c r="H21" s="133"/>
      <c r="I21" s="31"/>
    </row>
    <row r="22" spans="1:9" s="2" customFormat="1" ht="12.75">
      <c r="A22" s="143">
        <v>7</v>
      </c>
      <c r="B22" s="145">
        <v>4</v>
      </c>
      <c r="C22" s="128" t="s">
        <v>95</v>
      </c>
      <c r="D22" s="160"/>
      <c r="E22" s="146">
        <v>1</v>
      </c>
      <c r="F22" s="124" t="s">
        <v>6</v>
      </c>
      <c r="G22" s="137"/>
      <c r="H22" s="133"/>
      <c r="I22" s="31"/>
    </row>
    <row r="23" spans="1:9" s="2" customFormat="1" ht="12.75">
      <c r="A23" s="143">
        <v>8</v>
      </c>
      <c r="B23" s="145">
        <v>1</v>
      </c>
      <c r="C23" s="128" t="s">
        <v>96</v>
      </c>
      <c r="D23" s="160"/>
      <c r="E23" s="146">
        <v>7</v>
      </c>
      <c r="F23" s="124" t="s">
        <v>6</v>
      </c>
      <c r="G23" s="137"/>
      <c r="H23" s="133"/>
      <c r="I23" s="31"/>
    </row>
    <row r="24" spans="1:9" s="2" customFormat="1" ht="12.75">
      <c r="A24" s="143">
        <v>9</v>
      </c>
      <c r="B24" s="145">
        <v>1</v>
      </c>
      <c r="C24" s="128" t="s">
        <v>134</v>
      </c>
      <c r="D24" s="160"/>
      <c r="E24" s="146">
        <v>6</v>
      </c>
      <c r="F24" s="124" t="s">
        <v>6</v>
      </c>
      <c r="G24" s="137"/>
      <c r="H24" s="133"/>
      <c r="I24" s="31"/>
    </row>
    <row r="25" spans="1:9" s="2" customFormat="1" ht="12.75">
      <c r="A25" s="143">
        <v>10</v>
      </c>
      <c r="B25" s="145">
        <v>1</v>
      </c>
      <c r="C25" s="128" t="s">
        <v>97</v>
      </c>
      <c r="D25" s="160"/>
      <c r="E25" s="146">
        <v>0</v>
      </c>
      <c r="F25" s="124" t="s">
        <v>6</v>
      </c>
      <c r="G25" s="137"/>
      <c r="H25" s="133"/>
      <c r="I25" s="31"/>
    </row>
    <row r="26" spans="1:9" s="2" customFormat="1" ht="12.75">
      <c r="A26" s="143">
        <f>A25</f>
        <v>10</v>
      </c>
      <c r="B26" s="145">
        <v>2</v>
      </c>
      <c r="C26" s="128" t="s">
        <v>98</v>
      </c>
      <c r="D26" s="160"/>
      <c r="E26" s="146">
        <v>2</v>
      </c>
      <c r="F26" s="124" t="s">
        <v>6</v>
      </c>
      <c r="G26" s="137"/>
      <c r="H26" s="133"/>
      <c r="I26" s="31"/>
    </row>
    <row r="27" spans="1:9" s="2" customFormat="1" ht="12.75">
      <c r="A27" s="143">
        <f aca="true" t="shared" si="1" ref="A27:A28">A26</f>
        <v>10</v>
      </c>
      <c r="B27" s="145">
        <v>3</v>
      </c>
      <c r="C27" s="128" t="s">
        <v>99</v>
      </c>
      <c r="D27" s="160"/>
      <c r="E27" s="146">
        <v>0</v>
      </c>
      <c r="F27" s="124" t="s">
        <v>6</v>
      </c>
      <c r="G27" s="137"/>
      <c r="H27" s="133"/>
      <c r="I27" s="31"/>
    </row>
    <row r="28" spans="1:9" s="2" customFormat="1" ht="12.75">
      <c r="A28" s="143">
        <f t="shared" si="1"/>
        <v>10</v>
      </c>
      <c r="B28" s="145">
        <v>4</v>
      </c>
      <c r="C28" s="128" t="s">
        <v>100</v>
      </c>
      <c r="D28" s="160"/>
      <c r="E28" s="146">
        <v>1</v>
      </c>
      <c r="F28" s="124" t="s">
        <v>6</v>
      </c>
      <c r="G28" s="137"/>
      <c r="H28" s="133"/>
      <c r="I28" s="31"/>
    </row>
    <row r="29" spans="1:9" s="2" customFormat="1" ht="12.75">
      <c r="A29" s="143">
        <v>11</v>
      </c>
      <c r="B29" s="145">
        <v>1</v>
      </c>
      <c r="C29" s="128" t="s">
        <v>33</v>
      </c>
      <c r="D29" s="160"/>
      <c r="E29" s="146">
        <v>6</v>
      </c>
      <c r="F29" s="124" t="s">
        <v>6</v>
      </c>
      <c r="G29" s="137"/>
      <c r="H29" s="133"/>
      <c r="I29" s="31"/>
    </row>
    <row r="30" spans="1:9" s="2" customFormat="1" ht="12.75">
      <c r="A30" s="143">
        <v>12</v>
      </c>
      <c r="B30" s="145">
        <v>1</v>
      </c>
      <c r="C30" s="128" t="s">
        <v>101</v>
      </c>
      <c r="D30" s="160"/>
      <c r="E30" s="146">
        <v>8</v>
      </c>
      <c r="F30" s="124" t="s">
        <v>6</v>
      </c>
      <c r="G30" s="137"/>
      <c r="H30" s="133"/>
      <c r="I30" s="31"/>
    </row>
    <row r="31" spans="1:9" s="2" customFormat="1" ht="12.75">
      <c r="A31" s="143">
        <v>13</v>
      </c>
      <c r="B31" s="145">
        <v>1</v>
      </c>
      <c r="C31" s="128" t="s">
        <v>146</v>
      </c>
      <c r="D31" s="160"/>
      <c r="E31" s="146">
        <v>3</v>
      </c>
      <c r="F31" s="124" t="s">
        <v>6</v>
      </c>
      <c r="G31" s="137"/>
      <c r="H31" s="133"/>
      <c r="I31" s="31"/>
    </row>
    <row r="32" spans="1:9" s="2" customFormat="1" ht="24.75" thickBot="1">
      <c r="A32" s="143">
        <v>14</v>
      </c>
      <c r="B32" s="145">
        <v>1</v>
      </c>
      <c r="C32" s="128" t="s">
        <v>137</v>
      </c>
      <c r="D32" s="160"/>
      <c r="E32" s="146">
        <v>3</v>
      </c>
      <c r="F32" s="124" t="s">
        <v>6</v>
      </c>
      <c r="G32" s="137"/>
      <c r="H32" s="133"/>
      <c r="I32" s="31"/>
    </row>
    <row r="33" spans="1:9" s="2" customFormat="1" ht="13.5" thickBot="1">
      <c r="A33" s="73"/>
      <c r="B33" s="144"/>
      <c r="C33" s="75" t="s">
        <v>15</v>
      </c>
      <c r="D33" s="74"/>
      <c r="E33" s="140"/>
      <c r="F33" s="131"/>
      <c r="G33" s="141"/>
      <c r="H33" s="142"/>
      <c r="I33" s="31"/>
    </row>
    <row r="34" spans="1:9" s="2" customFormat="1" ht="37.5" thickBot="1">
      <c r="A34" s="190">
        <v>15</v>
      </c>
      <c r="B34" s="191">
        <v>1</v>
      </c>
      <c r="C34" s="192" t="s">
        <v>120</v>
      </c>
      <c r="D34" s="193"/>
      <c r="E34" s="41">
        <v>0</v>
      </c>
      <c r="F34" s="61" t="s">
        <v>6</v>
      </c>
      <c r="G34" s="194"/>
      <c r="H34" s="62"/>
      <c r="I34" s="31"/>
    </row>
    <row r="35" spans="1:9" s="2" customFormat="1" ht="12.75">
      <c r="A35" s="3"/>
      <c r="B35" s="3"/>
      <c r="C35" s="3"/>
      <c r="D35" s="3"/>
      <c r="E35" s="3"/>
      <c r="F35" s="3"/>
      <c r="G35" s="23"/>
      <c r="H35" s="4"/>
      <c r="I35" s="31"/>
    </row>
    <row r="36" spans="1:6" s="2" customFormat="1" ht="13.5" thickBot="1">
      <c r="A36" s="3"/>
      <c r="B36" s="3"/>
      <c r="C36" s="3"/>
      <c r="D36" s="3"/>
      <c r="E36" s="3"/>
      <c r="F36" s="3"/>
    </row>
    <row r="37" spans="3:8" s="8" customFormat="1" ht="13.5" customHeight="1" thickBot="1">
      <c r="C37" s="249" t="s">
        <v>138</v>
      </c>
      <c r="D37" s="249"/>
      <c r="E37" s="134"/>
      <c r="F37" s="37"/>
      <c r="G37" s="63"/>
      <c r="H37" s="64"/>
    </row>
    <row r="38" spans="3:8" s="8" customFormat="1" ht="12.75">
      <c r="C38" s="122" t="s">
        <v>46</v>
      </c>
      <c r="D38" s="184" t="s">
        <v>105</v>
      </c>
      <c r="E38" s="123">
        <v>8</v>
      </c>
      <c r="F38" s="124" t="s">
        <v>3</v>
      </c>
      <c r="G38" s="132"/>
      <c r="H38" s="133"/>
    </row>
    <row r="39" spans="3:8" s="8" customFormat="1" ht="12.75">
      <c r="C39" s="120" t="s">
        <v>47</v>
      </c>
      <c r="D39" s="184" t="s">
        <v>105</v>
      </c>
      <c r="E39" s="126">
        <v>4</v>
      </c>
      <c r="F39" s="16" t="s">
        <v>3</v>
      </c>
      <c r="G39" s="132"/>
      <c r="H39" s="6"/>
    </row>
    <row r="40" spans="3:8" s="8" customFormat="1" ht="12.75">
      <c r="C40" s="118" t="s">
        <v>48</v>
      </c>
      <c r="D40" s="184" t="s">
        <v>105</v>
      </c>
      <c r="E40" s="126">
        <v>18</v>
      </c>
      <c r="F40" s="16" t="s">
        <v>3</v>
      </c>
      <c r="G40" s="132"/>
      <c r="H40" s="6"/>
    </row>
    <row r="41" spans="3:8" s="8" customFormat="1" ht="13.5" thickBot="1">
      <c r="C41" s="120" t="s">
        <v>49</v>
      </c>
      <c r="D41" s="184" t="s">
        <v>105</v>
      </c>
      <c r="E41" s="119">
        <v>8</v>
      </c>
      <c r="F41" s="21" t="s">
        <v>3</v>
      </c>
      <c r="G41" s="132"/>
      <c r="H41" s="13"/>
    </row>
    <row r="42" spans="3:8" s="8" customFormat="1" ht="26.25" thickBot="1">
      <c r="C42" s="121" t="s">
        <v>29</v>
      </c>
      <c r="D42" s="185" t="s">
        <v>145</v>
      </c>
      <c r="E42" s="238" t="s">
        <v>145</v>
      </c>
      <c r="F42" s="61" t="s">
        <v>4</v>
      </c>
      <c r="G42" s="232"/>
      <c r="H42" s="62"/>
    </row>
    <row r="43" spans="3:8" s="8" customFormat="1" ht="13.5" thickBot="1">
      <c r="C43" s="250" t="s">
        <v>119</v>
      </c>
      <c r="D43" s="251"/>
      <c r="E43" s="134"/>
      <c r="F43" s="37"/>
      <c r="G43" s="63"/>
      <c r="H43" s="64"/>
    </row>
    <row r="44" spans="3:8" s="8" customFormat="1" ht="12.75">
      <c r="C44" s="195" t="s">
        <v>115</v>
      </c>
      <c r="D44" s="196"/>
      <c r="E44" s="197">
        <f>E38</f>
        <v>8</v>
      </c>
      <c r="F44" s="15" t="s">
        <v>3</v>
      </c>
      <c r="G44" s="209"/>
      <c r="H44" s="12"/>
    </row>
    <row r="45" spans="3:8" s="8" customFormat="1" ht="12.75">
      <c r="C45" s="118" t="s">
        <v>116</v>
      </c>
      <c r="D45" s="198"/>
      <c r="E45" s="126">
        <f>E39</f>
        <v>4</v>
      </c>
      <c r="F45" s="16" t="s">
        <v>3</v>
      </c>
      <c r="G45" s="210"/>
      <c r="H45" s="6"/>
    </row>
    <row r="46" spans="3:8" s="8" customFormat="1" ht="12.75">
      <c r="C46" s="118" t="s">
        <v>117</v>
      </c>
      <c r="D46" s="198"/>
      <c r="E46" s="126">
        <f>E40</f>
        <v>18</v>
      </c>
      <c r="F46" s="16" t="s">
        <v>3</v>
      </c>
      <c r="G46" s="210"/>
      <c r="H46" s="6"/>
    </row>
    <row r="47" spans="3:8" s="8" customFormat="1" ht="13.5" thickBot="1">
      <c r="C47" s="180" t="s">
        <v>118</v>
      </c>
      <c r="D47" s="186"/>
      <c r="E47" s="119">
        <f>E41</f>
        <v>8</v>
      </c>
      <c r="F47" s="21" t="s">
        <v>3</v>
      </c>
      <c r="G47" s="211"/>
      <c r="H47" s="13"/>
    </row>
    <row r="48" spans="2:8" ht="13.5" thickBot="1">
      <c r="B48" s="18"/>
      <c r="C48" s="139" t="s">
        <v>16</v>
      </c>
      <c r="D48" s="187"/>
      <c r="E48" s="140"/>
      <c r="F48" s="131"/>
      <c r="G48" s="141"/>
      <c r="H48" s="142"/>
    </row>
    <row r="49" spans="1:9" s="2" customFormat="1" ht="25.5">
      <c r="A49" s="3"/>
      <c r="B49" s="3"/>
      <c r="C49" s="135" t="s">
        <v>45</v>
      </c>
      <c r="D49" s="188"/>
      <c r="E49" s="136">
        <v>1</v>
      </c>
      <c r="F49" s="130" t="s">
        <v>4</v>
      </c>
      <c r="G49" s="137"/>
      <c r="H49" s="138"/>
      <c r="I49" s="31"/>
    </row>
    <row r="50" spans="1:9" s="2" customFormat="1" ht="26.25" thickBot="1">
      <c r="A50" s="3"/>
      <c r="B50" s="3"/>
      <c r="C50" s="66" t="s">
        <v>80</v>
      </c>
      <c r="D50" s="189"/>
      <c r="E50" s="69">
        <v>1</v>
      </c>
      <c r="F50" s="28" t="s">
        <v>4</v>
      </c>
      <c r="G50" s="17"/>
      <c r="H50" s="29"/>
      <c r="I50" s="31"/>
    </row>
    <row r="51" spans="1:9" s="2" customFormat="1" ht="12.75">
      <c r="A51" s="3"/>
      <c r="B51" s="3"/>
      <c r="C51" s="3"/>
      <c r="D51" s="3"/>
      <c r="E51" s="3"/>
      <c r="F51" s="3"/>
      <c r="G51" s="23"/>
      <c r="H51" s="4"/>
      <c r="I51" s="31"/>
    </row>
    <row r="52" spans="1:9" s="2" customFormat="1" ht="12.75">
      <c r="A52" s="3"/>
      <c r="B52" s="3"/>
      <c r="C52" s="3"/>
      <c r="D52" s="3"/>
      <c r="E52" s="3"/>
      <c r="F52" s="3"/>
      <c r="G52" s="23"/>
      <c r="H52" s="4"/>
      <c r="I52" s="31"/>
    </row>
    <row r="53" spans="3:9" s="2" customFormat="1" ht="12.75">
      <c r="C53" s="3" t="s">
        <v>13</v>
      </c>
      <c r="D53" s="3"/>
      <c r="E53" s="3"/>
      <c r="F53" s="3"/>
      <c r="G53" s="3"/>
      <c r="H53" s="3"/>
      <c r="I53" s="31"/>
    </row>
    <row r="54" spans="3:9" s="2" customFormat="1" ht="30.75" customHeight="1">
      <c r="C54" s="225" t="s">
        <v>144</v>
      </c>
      <c r="D54" s="3"/>
      <c r="E54" s="3"/>
      <c r="F54" s="3"/>
      <c r="G54" s="3"/>
      <c r="H54" s="3"/>
      <c r="I54" s="31"/>
    </row>
    <row r="55" spans="3:9" s="2" customFormat="1" ht="30.75" customHeight="1">
      <c r="C55" s="225" t="s">
        <v>143</v>
      </c>
      <c r="D55" s="3"/>
      <c r="E55" s="3"/>
      <c r="F55" s="3"/>
      <c r="G55" s="3"/>
      <c r="H55" s="3"/>
      <c r="I55" s="31"/>
    </row>
    <row r="56" ht="13.5" thickBot="1"/>
    <row r="57" spans="3:9" s="2" customFormat="1" ht="12.75">
      <c r="C57" s="55" t="s">
        <v>9</v>
      </c>
      <c r="D57" s="70"/>
      <c r="E57" s="5"/>
      <c r="F57" s="15"/>
      <c r="G57" s="24"/>
      <c r="H57" s="12"/>
      <c r="I57" s="31"/>
    </row>
    <row r="58" spans="3:9" s="2" customFormat="1" ht="12.75">
      <c r="C58" s="56" t="s">
        <v>10</v>
      </c>
      <c r="D58" s="68"/>
      <c r="E58" s="30"/>
      <c r="F58" s="16"/>
      <c r="G58" s="179"/>
      <c r="H58" s="6"/>
      <c r="I58" s="31"/>
    </row>
    <row r="59" spans="3:9" s="2" customFormat="1" ht="12.75">
      <c r="C59" s="56" t="s">
        <v>139</v>
      </c>
      <c r="D59" s="58"/>
      <c r="E59" s="30"/>
      <c r="F59" s="16"/>
      <c r="G59" s="179"/>
      <c r="H59" s="6"/>
      <c r="I59" s="31"/>
    </row>
    <row r="60" spans="3:8" s="164" customFormat="1" ht="13.5" thickBot="1">
      <c r="C60" s="56" t="s">
        <v>77</v>
      </c>
      <c r="D60" s="58"/>
      <c r="E60" s="30"/>
      <c r="F60" s="16"/>
      <c r="G60" s="179"/>
      <c r="H60" s="6"/>
    </row>
    <row r="61" spans="1:9" s="2" customFormat="1" ht="13.5" thickBot="1">
      <c r="A61"/>
      <c r="B61"/>
      <c r="C61" s="57" t="s">
        <v>11</v>
      </c>
      <c r="D61" s="71"/>
      <c r="E61" s="20"/>
      <c r="F61" s="22"/>
      <c r="G61" s="25"/>
      <c r="H61" s="19"/>
      <c r="I61" s="31"/>
    </row>
    <row r="62" spans="1:9" s="2" customFormat="1" ht="12.75">
      <c r="A62"/>
      <c r="B62"/>
      <c r="C62" s="3"/>
      <c r="D62" s="3"/>
      <c r="E62" s="3"/>
      <c r="F62" s="3"/>
      <c r="G62" s="26"/>
      <c r="H62" s="11"/>
      <c r="I62" s="31"/>
    </row>
    <row r="63" s="2" customFormat="1" ht="12.75">
      <c r="I63" s="31"/>
    </row>
    <row r="64" s="9" customFormat="1" ht="12.75">
      <c r="I64" s="33"/>
    </row>
    <row r="65" s="9" customFormat="1" ht="12.75">
      <c r="I65" s="33"/>
    </row>
    <row r="66" spans="8:9" s="9" customFormat="1" ht="12.75">
      <c r="H66" s="10"/>
      <c r="I66" s="33"/>
    </row>
    <row r="67" spans="8:9" s="9" customFormat="1" ht="12.75">
      <c r="H67" s="10"/>
      <c r="I67" s="33"/>
    </row>
    <row r="68" spans="8:9" s="9" customFormat="1" ht="12.75">
      <c r="H68" s="10"/>
      <c r="I68" s="33"/>
    </row>
    <row r="69" spans="8:9" s="9" customFormat="1" ht="12.75">
      <c r="H69" s="10"/>
      <c r="I69" s="33"/>
    </row>
  </sheetData>
  <mergeCells count="3">
    <mergeCell ref="A1:B1"/>
    <mergeCell ref="C37:D37"/>
    <mergeCell ref="C43:D43"/>
  </mergeCells>
  <printOptions/>
  <pageMargins left="0.29" right="0.11811023622047245" top="0.99" bottom="0.5" header="0.1968503937007874" footer="0.2"/>
  <pageSetup horizontalDpi="600" verticalDpi="600" orientation="portrait" paperSize="9" r:id="rId1"/>
  <headerFooter alignWithMargins="0">
    <oddHeader>&amp;L&amp;"Arial CE,Tučné"ADAPTACE VYTÁPĚNÍ
KINO SOKOL
NYMBURK&amp;C
DPS&amp;RPříloha 02
Legenda, specifikace základního materiálu</oddHeader>
    <oddFooter xml:space="preserve">&amp;CStránka &amp;P z &amp;N&amp;RVYTÁPĚNÍ - TEPELNÝ ZDROJ </oddFooter>
  </headerFooter>
  <rowBreaks count="2" manualBreakCount="2">
    <brk id="34" max="1638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7A9C-2B39-4016-A38E-3B2954B0071B}">
  <sheetPr>
    <tabColor theme="3" tint="0.39998000860214233"/>
  </sheetPr>
  <dimension ref="A1:I27"/>
  <sheetViews>
    <sheetView view="pageBreakPreview" zoomScaleSheetLayoutView="100" workbookViewId="0" topLeftCell="A4">
      <selection activeCell="F3" sqref="F3:F4"/>
    </sheetView>
  </sheetViews>
  <sheetFormatPr defaultColWidth="9.00390625" defaultRowHeight="12.75"/>
  <cols>
    <col min="1" max="1" width="55.00390625" style="95" customWidth="1"/>
    <col min="2" max="2" width="16.125" style="95" customWidth="1"/>
    <col min="3" max="3" width="4.00390625" style="95" bestFit="1" customWidth="1"/>
    <col min="4" max="4" width="4.75390625" style="164" bestFit="1" customWidth="1"/>
    <col min="5" max="5" width="9.375" style="164" bestFit="1" customWidth="1"/>
    <col min="6" max="6" width="10.375" style="164" bestFit="1" customWidth="1"/>
    <col min="7" max="16384" width="9.125" style="164" customWidth="1"/>
  </cols>
  <sheetData>
    <row r="1" spans="1:6" ht="51" customHeight="1" thickBot="1">
      <c r="A1" s="161" t="s">
        <v>5</v>
      </c>
      <c r="B1" s="162" t="s">
        <v>62</v>
      </c>
      <c r="C1" s="161" t="s">
        <v>1</v>
      </c>
      <c r="D1" s="163" t="s">
        <v>2</v>
      </c>
      <c r="E1" s="34" t="s">
        <v>7</v>
      </c>
      <c r="F1" s="27" t="s">
        <v>8</v>
      </c>
    </row>
    <row r="2" spans="1:6" ht="18">
      <c r="A2" s="252" t="s">
        <v>73</v>
      </c>
      <c r="B2" s="253"/>
      <c r="C2" s="166"/>
      <c r="D2" s="167"/>
      <c r="E2" s="166"/>
      <c r="F2" s="167"/>
    </row>
    <row r="3" spans="1:6" ht="129.75" customHeight="1">
      <c r="A3" s="260" t="s">
        <v>74</v>
      </c>
      <c r="B3" s="204" t="s">
        <v>75</v>
      </c>
      <c r="C3" s="256">
        <v>1</v>
      </c>
      <c r="D3" s="254" t="s">
        <v>4</v>
      </c>
      <c r="E3" s="264"/>
      <c r="F3" s="262"/>
    </row>
    <row r="4" spans="1:6" ht="34.5" thickBot="1">
      <c r="A4" s="261"/>
      <c r="B4" s="204" t="s">
        <v>76</v>
      </c>
      <c r="C4" s="257"/>
      <c r="D4" s="255"/>
      <c r="E4" s="265"/>
      <c r="F4" s="263"/>
    </row>
    <row r="5" spans="1:6" ht="12.75">
      <c r="A5" s="258" t="s">
        <v>66</v>
      </c>
      <c r="B5" s="259"/>
      <c r="C5" s="166"/>
      <c r="D5" s="167"/>
      <c r="E5" s="166"/>
      <c r="F5" s="167"/>
    </row>
    <row r="6" spans="1:6" ht="12.75">
      <c r="A6" s="165" t="s">
        <v>126</v>
      </c>
      <c r="B6" s="228" t="s">
        <v>67</v>
      </c>
      <c r="C6" s="165">
        <v>16</v>
      </c>
      <c r="D6" s="168" t="s">
        <v>3</v>
      </c>
      <c r="E6" s="205"/>
      <c r="F6" s="206"/>
    </row>
    <row r="7" spans="1:6" ht="12.75">
      <c r="A7" s="165" t="s">
        <v>127</v>
      </c>
      <c r="B7" s="228" t="s">
        <v>68</v>
      </c>
      <c r="C7" s="165">
        <f>C6</f>
        <v>16</v>
      </c>
      <c r="D7" s="168" t="s">
        <v>3</v>
      </c>
      <c r="E7" s="205"/>
      <c r="F7" s="206"/>
    </row>
    <row r="8" spans="1:6" ht="12.75">
      <c r="A8" s="165" t="s">
        <v>129</v>
      </c>
      <c r="B8" s="228" t="s">
        <v>130</v>
      </c>
      <c r="C8" s="165">
        <v>3</v>
      </c>
      <c r="D8" s="168" t="s">
        <v>3</v>
      </c>
      <c r="E8" s="205"/>
      <c r="F8" s="206"/>
    </row>
    <row r="9" spans="1:6" ht="12.75" customHeight="1" thickBot="1">
      <c r="A9" s="169" t="s">
        <v>128</v>
      </c>
      <c r="B9" s="229" t="s">
        <v>23</v>
      </c>
      <c r="C9" s="170"/>
      <c r="D9" s="171"/>
      <c r="E9" s="207"/>
      <c r="F9" s="208"/>
    </row>
    <row r="10" spans="1:6" ht="12.75" customHeight="1" thickBot="1">
      <c r="A10" s="173"/>
      <c r="B10" s="174"/>
      <c r="C10" s="175"/>
      <c r="D10" s="176"/>
      <c r="E10" s="177"/>
      <c r="F10" s="178"/>
    </row>
    <row r="11" spans="1:6" ht="18">
      <c r="A11" s="252" t="s">
        <v>72</v>
      </c>
      <c r="B11" s="253"/>
      <c r="C11" s="166"/>
      <c r="D11" s="167"/>
      <c r="E11" s="166"/>
      <c r="F11" s="167"/>
    </row>
    <row r="12" spans="1:6" ht="129.75" customHeight="1">
      <c r="A12" s="260" t="s">
        <v>125</v>
      </c>
      <c r="B12" s="204" t="s">
        <v>70</v>
      </c>
      <c r="C12" s="256">
        <v>1</v>
      </c>
      <c r="D12" s="254" t="s">
        <v>4</v>
      </c>
      <c r="E12" s="264"/>
      <c r="F12" s="262"/>
    </row>
    <row r="13" spans="1:6" ht="34.5" thickBot="1">
      <c r="A13" s="261"/>
      <c r="B13" s="204" t="s">
        <v>71</v>
      </c>
      <c r="C13" s="257"/>
      <c r="D13" s="255"/>
      <c r="E13" s="265"/>
      <c r="F13" s="263"/>
    </row>
    <row r="14" spans="1:6" ht="12.75">
      <c r="A14" s="258" t="s">
        <v>66</v>
      </c>
      <c r="B14" s="259"/>
      <c r="C14" s="166"/>
      <c r="D14" s="167"/>
      <c r="E14" s="166"/>
      <c r="F14" s="167"/>
    </row>
    <row r="15" spans="1:6" ht="12.75">
      <c r="A15" s="165" t="s">
        <v>126</v>
      </c>
      <c r="B15" s="228" t="s">
        <v>67</v>
      </c>
      <c r="C15" s="165">
        <v>6</v>
      </c>
      <c r="D15" s="168" t="s">
        <v>3</v>
      </c>
      <c r="E15" s="205"/>
      <c r="F15" s="206"/>
    </row>
    <row r="16" spans="1:6" ht="12.75">
      <c r="A16" s="165" t="s">
        <v>127</v>
      </c>
      <c r="B16" s="228" t="s">
        <v>68</v>
      </c>
      <c r="C16" s="165">
        <f>C15</f>
        <v>6</v>
      </c>
      <c r="D16" s="168" t="s">
        <v>3</v>
      </c>
      <c r="E16" s="205"/>
      <c r="F16" s="206"/>
    </row>
    <row r="17" spans="1:6" ht="12.75">
      <c r="A17" s="165" t="s">
        <v>129</v>
      </c>
      <c r="B17" s="228" t="s">
        <v>130</v>
      </c>
      <c r="C17" s="165">
        <v>4</v>
      </c>
      <c r="D17" s="168" t="s">
        <v>3</v>
      </c>
      <c r="E17" s="205"/>
      <c r="F17" s="206"/>
    </row>
    <row r="18" spans="1:6" ht="12.75" customHeight="1" thickBot="1">
      <c r="A18" s="169" t="s">
        <v>128</v>
      </c>
      <c r="B18" s="229" t="s">
        <v>23</v>
      </c>
      <c r="C18" s="170"/>
      <c r="D18" s="171"/>
      <c r="E18" s="207"/>
      <c r="F18" s="208"/>
    </row>
    <row r="19" spans="1:3" ht="12.75">
      <c r="A19" s="172"/>
      <c r="B19" s="172"/>
      <c r="C19" s="172"/>
    </row>
    <row r="20" spans="1:2" ht="12.75">
      <c r="A20" s="95" t="s">
        <v>13</v>
      </c>
      <c r="B20" s="94"/>
    </row>
    <row r="21" spans="1:2" ht="25.5">
      <c r="A21" s="94" t="s">
        <v>69</v>
      </c>
      <c r="B21" s="94"/>
    </row>
    <row r="22" spans="1:4" ht="13.5" thickBot="1">
      <c r="A22" s="95"/>
      <c r="B22" s="95"/>
      <c r="C22" s="95"/>
      <c r="D22" s="164"/>
    </row>
    <row r="23" spans="1:6" ht="12.75">
      <c r="A23" s="55" t="s">
        <v>9</v>
      </c>
      <c r="B23" s="212"/>
      <c r="C23" s="39"/>
      <c r="D23" s="15"/>
      <c r="E23" s="24"/>
      <c r="F23" s="12"/>
    </row>
    <row r="24" spans="1:6" ht="12.75">
      <c r="A24" s="56" t="s">
        <v>10</v>
      </c>
      <c r="B24" s="213"/>
      <c r="C24" s="40"/>
      <c r="D24" s="16"/>
      <c r="E24" s="179"/>
      <c r="F24" s="6"/>
    </row>
    <row r="25" spans="1:9" s="2" customFormat="1" ht="12.75">
      <c r="A25" s="56" t="s">
        <v>139</v>
      </c>
      <c r="B25" s="213"/>
      <c r="C25" s="40"/>
      <c r="D25" s="16"/>
      <c r="E25" s="179"/>
      <c r="F25" s="6"/>
      <c r="I25" s="31"/>
    </row>
    <row r="26" spans="1:6" ht="13.5" thickBot="1">
      <c r="A26" s="56" t="s">
        <v>77</v>
      </c>
      <c r="B26" s="214"/>
      <c r="C26" s="215"/>
      <c r="D26" s="21"/>
      <c r="E26" s="179"/>
      <c r="F26" s="6"/>
    </row>
    <row r="27" spans="1:6" ht="13.5" thickBot="1">
      <c r="A27" s="57" t="s">
        <v>11</v>
      </c>
      <c r="B27" s="59"/>
      <c r="C27" s="60"/>
      <c r="D27" s="22"/>
      <c r="E27" s="25"/>
      <c r="F27" s="19"/>
    </row>
  </sheetData>
  <mergeCells count="14">
    <mergeCell ref="A14:B14"/>
    <mergeCell ref="A12:A13"/>
    <mergeCell ref="C12:C13"/>
    <mergeCell ref="F3:F4"/>
    <mergeCell ref="F12:F13"/>
    <mergeCell ref="E3:E4"/>
    <mergeCell ref="E12:E13"/>
    <mergeCell ref="A2:B2"/>
    <mergeCell ref="D12:D13"/>
    <mergeCell ref="C3:C4"/>
    <mergeCell ref="D3:D4"/>
    <mergeCell ref="A5:B5"/>
    <mergeCell ref="A11:B11"/>
    <mergeCell ref="A3:A4"/>
  </mergeCells>
  <printOptions/>
  <pageMargins left="0.38" right="0.12" top="0.88" bottom="0.48" header="0.12" footer="0.12"/>
  <pageSetup horizontalDpi="600" verticalDpi="600" orientation="portrait" paperSize="9" copies="6" r:id="rId1"/>
  <headerFooter alignWithMargins="0">
    <oddHeader>&amp;L&amp;"Arial CE,Tučné"ADAPTACE VYTÁPĚNÍ
KINO SOKOL
NYMBURK&amp;C
DPS&amp;RPříloha 03
Specifikace základního materiálu</oddHeader>
    <oddFooter>&amp;CStránka &amp;P ze &amp;N&amp;RVYTÁPĚNÍ - TČ A-A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CAA4-5D54-42BC-9789-C0E7B86EFCB4}">
  <sheetPr>
    <tabColor rgb="FF00B050"/>
  </sheetPr>
  <dimension ref="A1:J27"/>
  <sheetViews>
    <sheetView view="pageBreakPreview" zoomScaleSheetLayoutView="100" workbookViewId="0" topLeftCell="A4">
      <selection activeCell="J25" sqref="J25"/>
    </sheetView>
  </sheetViews>
  <sheetFormatPr defaultColWidth="9.00390625" defaultRowHeight="12.75"/>
  <cols>
    <col min="1" max="1" width="4.875" style="0" bestFit="1" customWidth="1"/>
    <col min="2" max="2" width="4.00390625" style="0" bestFit="1" customWidth="1"/>
    <col min="3" max="3" width="45.875" style="0" customWidth="1"/>
    <col min="4" max="4" width="18.375" style="0" customWidth="1"/>
    <col min="5" max="5" width="3.00390625" style="0" bestFit="1" customWidth="1"/>
    <col min="6" max="6" width="4.75390625" style="0" customWidth="1"/>
    <col min="7" max="7" width="8.375" style="0" bestFit="1" customWidth="1"/>
    <col min="8" max="8" width="9.375" style="31" bestFit="1" customWidth="1"/>
    <col min="10" max="10" width="10.125" style="0" bestFit="1" customWidth="1"/>
  </cols>
  <sheetData>
    <row r="1" spans="1:8" s="1" customFormat="1" ht="36" thickBot="1">
      <c r="A1" s="266" t="s">
        <v>0</v>
      </c>
      <c r="B1" s="267"/>
      <c r="C1" s="76" t="s">
        <v>36</v>
      </c>
      <c r="D1" s="76"/>
      <c r="E1" s="14" t="s">
        <v>1</v>
      </c>
      <c r="F1" s="36" t="s">
        <v>37</v>
      </c>
      <c r="G1" s="77" t="s">
        <v>38</v>
      </c>
      <c r="H1" s="78" t="s">
        <v>39</v>
      </c>
    </row>
    <row r="2" spans="1:10" s="2" customFormat="1" ht="12.75">
      <c r="A2" s="91"/>
      <c r="B2" s="80"/>
      <c r="C2" s="81" t="s">
        <v>40</v>
      </c>
      <c r="D2" s="127"/>
      <c r="E2" s="82"/>
      <c r="F2" s="83"/>
      <c r="G2" s="84"/>
      <c r="H2" s="83"/>
      <c r="I2"/>
      <c r="J2"/>
    </row>
    <row r="3" spans="1:8" s="2" customFormat="1" ht="45.75" thickBot="1">
      <c r="A3" s="85">
        <v>101</v>
      </c>
      <c r="B3" s="86">
        <v>1</v>
      </c>
      <c r="C3" s="199" t="s">
        <v>121</v>
      </c>
      <c r="D3" s="200" t="s">
        <v>122</v>
      </c>
      <c r="E3" s="87">
        <v>1</v>
      </c>
      <c r="F3" s="88" t="s">
        <v>6</v>
      </c>
      <c r="G3" s="45"/>
      <c r="H3" s="46"/>
    </row>
    <row r="4" spans="1:10" s="2" customFormat="1" ht="12.75">
      <c r="A4" s="91"/>
      <c r="B4" s="80"/>
      <c r="C4" s="81" t="s">
        <v>88</v>
      </c>
      <c r="D4" s="81"/>
      <c r="E4" s="82"/>
      <c r="F4" s="83"/>
      <c r="G4" s="84"/>
      <c r="H4" s="83"/>
      <c r="I4"/>
      <c r="J4"/>
    </row>
    <row r="5" spans="1:8" s="2" customFormat="1" ht="26.25" thickBot="1">
      <c r="A5" s="85">
        <f>A3</f>
        <v>101</v>
      </c>
      <c r="B5" s="86">
        <v>2</v>
      </c>
      <c r="C5" s="92" t="s">
        <v>89</v>
      </c>
      <c r="D5" s="226"/>
      <c r="E5" s="87">
        <v>0</v>
      </c>
      <c r="F5" s="88" t="s">
        <v>6</v>
      </c>
      <c r="G5" s="45"/>
      <c r="H5" s="46"/>
    </row>
    <row r="6" spans="1:10" s="2" customFormat="1" ht="12.75">
      <c r="A6" s="91"/>
      <c r="B6" s="80"/>
      <c r="C6" s="81" t="s">
        <v>41</v>
      </c>
      <c r="D6" s="127"/>
      <c r="E6" s="82"/>
      <c r="F6" s="83"/>
      <c r="G6" s="84"/>
      <c r="H6" s="83"/>
      <c r="I6"/>
      <c r="J6"/>
    </row>
    <row r="7" spans="1:8" s="2" customFormat="1" ht="38.25">
      <c r="A7" s="85">
        <f>A3</f>
        <v>101</v>
      </c>
      <c r="B7" s="86">
        <v>3</v>
      </c>
      <c r="C7" s="92" t="s">
        <v>64</v>
      </c>
      <c r="D7" s="226" t="s">
        <v>63</v>
      </c>
      <c r="E7" s="87">
        <v>2</v>
      </c>
      <c r="F7" s="88" t="s">
        <v>6</v>
      </c>
      <c r="G7" s="45"/>
      <c r="H7" s="46"/>
    </row>
    <row r="8" spans="1:8" s="2" customFormat="1" ht="25.5">
      <c r="A8" s="85">
        <f>A3</f>
        <v>101</v>
      </c>
      <c r="B8" s="86">
        <v>4</v>
      </c>
      <c r="C8" s="183" t="s">
        <v>82</v>
      </c>
      <c r="D8" s="226" t="s">
        <v>83</v>
      </c>
      <c r="E8" s="87">
        <v>1</v>
      </c>
      <c r="F8" s="88" t="s">
        <v>6</v>
      </c>
      <c r="G8" s="45"/>
      <c r="H8" s="46"/>
    </row>
    <row r="9" spans="1:8" s="2" customFormat="1" ht="13.5" thickBot="1">
      <c r="A9" s="85">
        <f>A3</f>
        <v>101</v>
      </c>
      <c r="B9" s="86">
        <v>5</v>
      </c>
      <c r="C9" s="183" t="s">
        <v>123</v>
      </c>
      <c r="D9" s="226" t="s">
        <v>124</v>
      </c>
      <c r="E9" s="87">
        <v>2</v>
      </c>
      <c r="F9" s="88" t="s">
        <v>6</v>
      </c>
      <c r="G9" s="45"/>
      <c r="H9" s="46"/>
    </row>
    <row r="10" spans="1:10" s="2" customFormat="1" ht="25.5">
      <c r="A10" s="79" t="s">
        <v>42</v>
      </c>
      <c r="B10" s="80"/>
      <c r="C10" s="81" t="s">
        <v>78</v>
      </c>
      <c r="D10" s="127"/>
      <c r="E10" s="82"/>
      <c r="F10" s="83"/>
      <c r="G10" s="84"/>
      <c r="H10" s="83"/>
      <c r="I10"/>
      <c r="J10"/>
    </row>
    <row r="11" spans="1:10" s="2" customFormat="1" ht="23.25" thickBot="1">
      <c r="A11" s="201" t="s">
        <v>43</v>
      </c>
      <c r="B11" s="202">
        <v>200</v>
      </c>
      <c r="C11" s="203" t="s">
        <v>79</v>
      </c>
      <c r="D11" s="227" t="s">
        <v>86</v>
      </c>
      <c r="E11" s="89">
        <v>5</v>
      </c>
      <c r="F11" s="90" t="s">
        <v>3</v>
      </c>
      <c r="G11" s="52"/>
      <c r="H11" s="53"/>
      <c r="I11"/>
      <c r="J11"/>
    </row>
    <row r="12" spans="1:10" s="2" customFormat="1" ht="25.5">
      <c r="A12" s="79" t="s">
        <v>42</v>
      </c>
      <c r="B12" s="80"/>
      <c r="C12" s="81" t="s">
        <v>84</v>
      </c>
      <c r="D12" s="127"/>
      <c r="E12" s="82"/>
      <c r="F12" s="83"/>
      <c r="G12" s="84"/>
      <c r="H12" s="83"/>
      <c r="I12"/>
      <c r="J12"/>
    </row>
    <row r="13" spans="1:10" s="2" customFormat="1" ht="23.25" thickBot="1">
      <c r="A13" s="201" t="s">
        <v>43</v>
      </c>
      <c r="B13" s="202">
        <v>200</v>
      </c>
      <c r="C13" s="203" t="s">
        <v>85</v>
      </c>
      <c r="D13" s="227" t="s">
        <v>87</v>
      </c>
      <c r="E13" s="89">
        <v>3</v>
      </c>
      <c r="F13" s="90" t="s">
        <v>3</v>
      </c>
      <c r="G13" s="52"/>
      <c r="H13" s="53"/>
      <c r="I13"/>
      <c r="J13"/>
    </row>
    <row r="14" spans="1:10" s="2" customFormat="1" ht="12.75">
      <c r="A14" s="110"/>
      <c r="B14" s="110"/>
      <c r="C14" s="94"/>
      <c r="D14" s="94"/>
      <c r="E14" s="111"/>
      <c r="F14" s="112"/>
      <c r="G14" s="113"/>
      <c r="H14" s="113"/>
      <c r="I14" s="114"/>
      <c r="J14" s="114"/>
    </row>
    <row r="15" spans="1:10" s="2" customFormat="1" ht="12.75">
      <c r="A15" s="268" t="s">
        <v>44</v>
      </c>
      <c r="B15" s="268"/>
      <c r="C15" s="268"/>
      <c r="D15" s="268"/>
      <c r="E15" s="268"/>
      <c r="F15" s="268"/>
      <c r="G15" s="93"/>
      <c r="H15" s="93"/>
      <c r="I15"/>
      <c r="J15"/>
    </row>
    <row r="16" spans="1:10" s="2" customFormat="1" ht="12.75">
      <c r="A16" s="268" t="s">
        <v>24</v>
      </c>
      <c r="B16" s="268"/>
      <c r="C16" s="268"/>
      <c r="D16" s="268"/>
      <c r="E16" s="268"/>
      <c r="F16" s="268"/>
      <c r="G16" s="93"/>
      <c r="H16" s="93"/>
      <c r="I16"/>
      <c r="J16"/>
    </row>
    <row r="17" spans="1:10" s="2" customFormat="1" ht="27.75" customHeight="1">
      <c r="A17" s="269" t="s">
        <v>143</v>
      </c>
      <c r="B17" s="268"/>
      <c r="C17" s="268"/>
      <c r="D17" s="268"/>
      <c r="E17" s="268"/>
      <c r="F17" s="268"/>
      <c r="G17" s="93"/>
      <c r="H17" s="93"/>
      <c r="I17"/>
      <c r="J17"/>
    </row>
    <row r="18" spans="1:8" ht="13.5" thickBot="1">
      <c r="A18" s="93"/>
      <c r="B18" s="93"/>
      <c r="C18" s="95"/>
      <c r="D18" s="95"/>
      <c r="E18" s="93"/>
      <c r="F18" s="93"/>
      <c r="G18" s="93"/>
      <c r="H18" s="93"/>
    </row>
    <row r="19" spans="1:8" ht="12.75">
      <c r="A19" s="93"/>
      <c r="B19" s="93"/>
      <c r="C19" s="96" t="s">
        <v>9</v>
      </c>
      <c r="D19" s="115"/>
      <c r="E19" s="97"/>
      <c r="F19" s="98"/>
      <c r="G19" s="99"/>
      <c r="H19" s="100"/>
    </row>
    <row r="20" spans="1:8" ht="12.75">
      <c r="A20" s="93"/>
      <c r="B20" s="93"/>
      <c r="C20" s="101" t="s">
        <v>10</v>
      </c>
      <c r="D20" s="116"/>
      <c r="E20" s="102"/>
      <c r="F20" s="103"/>
      <c r="G20" s="233"/>
      <c r="H20" s="104"/>
    </row>
    <row r="21" spans="1:10" s="2" customFormat="1" ht="13.5" thickBot="1">
      <c r="A21" s="93"/>
      <c r="B21" s="93"/>
      <c r="C21" s="105" t="s">
        <v>11</v>
      </c>
      <c r="D21" s="117"/>
      <c r="E21" s="106"/>
      <c r="F21" s="107"/>
      <c r="G21" s="108"/>
      <c r="H21" s="109"/>
      <c r="I21"/>
      <c r="J21"/>
    </row>
    <row r="22" spans="1:8" ht="12.75">
      <c r="A22" s="93"/>
      <c r="B22" s="93"/>
      <c r="C22" s="93"/>
      <c r="D22" s="93"/>
      <c r="E22" s="93"/>
      <c r="F22" s="93"/>
      <c r="G22" s="93"/>
      <c r="H22" s="93"/>
    </row>
    <row r="23" spans="1:10" s="2" customFormat="1" ht="12.75">
      <c r="A23" s="93"/>
      <c r="B23" s="93"/>
      <c r="C23" s="93"/>
      <c r="D23" s="93"/>
      <c r="E23" s="93"/>
      <c r="F23" s="93"/>
      <c r="G23" s="93"/>
      <c r="H23" s="93"/>
      <c r="I23"/>
      <c r="J23"/>
    </row>
    <row r="24" spans="7:8" s="9" customFormat="1" ht="12.75">
      <c r="G24" s="10"/>
      <c r="H24" s="33"/>
    </row>
    <row r="25" spans="7:8" s="9" customFormat="1" ht="12.75">
      <c r="G25" s="10"/>
      <c r="H25" s="33"/>
    </row>
    <row r="26" spans="7:8" s="9" customFormat="1" ht="12.75">
      <c r="G26" s="10"/>
      <c r="H26" s="33"/>
    </row>
    <row r="27" spans="7:8" s="9" customFormat="1" ht="12.75">
      <c r="G27" s="10"/>
      <c r="H27" s="33"/>
    </row>
  </sheetData>
  <mergeCells count="4">
    <mergeCell ref="A1:B1"/>
    <mergeCell ref="A15:F15"/>
    <mergeCell ref="A16:F16"/>
    <mergeCell ref="A17:F17"/>
  </mergeCells>
  <printOptions/>
  <pageMargins left="0.38" right="0.11811023622047245" top="1.91" bottom="0.5" header="0.1968503937007874" footer="0.2"/>
  <pageSetup horizontalDpi="600" verticalDpi="600" orientation="portrait" paperSize="9" r:id="rId1"/>
  <headerFooter alignWithMargins="0">
    <oddHeader>&amp;L&amp;"Arial CE,Tučné"ADAPTACE VYTÁPĚNÍ
KINO SOKOL
NYMBURK&amp;C
DPS&amp;RPříloha 04
Legenda, specifikace základního materiálu</oddHeader>
    <oddFooter>&amp;CStránka &amp;P z &amp;N&amp;RVZDUCHOTECHNIKA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Hubená Věra</cp:lastModifiedBy>
  <cp:lastPrinted>2023-04-20T14:19:53Z</cp:lastPrinted>
  <dcterms:created xsi:type="dcterms:W3CDTF">2000-10-24T08:54:22Z</dcterms:created>
  <dcterms:modified xsi:type="dcterms:W3CDTF">2024-02-08T08:39:34Z</dcterms:modified>
  <cp:category/>
  <cp:version/>
  <cp:contentType/>
  <cp:contentStatus/>
</cp:coreProperties>
</file>