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628"/>
  <workbookPr/>
  <bookViews>
    <workbookView xWindow="65426" yWindow="65426" windowWidth="38620" windowHeight="21220" activeTab="0"/>
  </bookViews>
  <sheets>
    <sheet name="ČÁST 1-Dezinfekce ploch" sheetId="3" r:id="rId1"/>
    <sheet name="ČÁST 2-Dezinfekce povrchů" sheetId="4" r:id="rId2"/>
    <sheet name="ČÁST 3-Dezinfekce kůže" sheetId="5" r:id="rId3"/>
    <sheet name="ČÁST 4-Dezinfekce nástroje" sheetId="7" r:id="rId4"/>
    <sheet name="ČÁST 5-Dezinfekce ruce" sheetId="9" r:id="rId5"/>
    <sheet name="normy pro testování" sheetId="2" r:id="rId6"/>
  </sheets>
  <definedNames>
    <definedName name="_xlnm.Print_Area" localSheetId="0">'ČÁST 1-Dezinfekce ploch'!$A$1:$O$9</definedName>
    <definedName name="_xlnm.Print_Area" localSheetId="1">'ČÁST 2-Dezinfekce povrchů'!$A$1:$O$10</definedName>
    <definedName name="_xlnm.Print_Area" localSheetId="2">'ČÁST 3-Dezinfekce kůže'!$A$1:$O$6</definedName>
    <definedName name="_xlnm.Print_Area" localSheetId="3">'ČÁST 4-Dezinfekce nástroje'!$A$1:$O$8</definedName>
    <definedName name="_xlnm.Print_Area" localSheetId="4">'ČÁST 5-Dezinfekce ruce'!$A$1:$O$13</definedName>
  </definedNames>
  <calcPr calcId="191029"/>
  <extLst>
    <ext xmlns:x14="http://schemas.microsoft.com/office/spreadsheetml/2009/9/main" xmlns="http://schemas.openxmlformats.org/spreadsheetml/2006/main" uri="{79F54976-1DA5-4618-B147-4CDE4B953A38}">
      <x14:workbookPr defaultImageDpi="32767"/>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<sst xmlns="http://schemas.openxmlformats.org/spreadsheetml/2006/main" count="244" uniqueCount="102">
  <si>
    <t>PČ</t>
  </si>
  <si>
    <t>Specifikace požadovaného produktu</t>
  </si>
  <si>
    <t>Požadovaná velikost balení</t>
  </si>
  <si>
    <t>MJ</t>
  </si>
  <si>
    <t>Předpokládaná spotřeba za 48 měsíců</t>
  </si>
  <si>
    <t>Katalogové číslo</t>
  </si>
  <si>
    <t>Název nabízeného přípravku</t>
  </si>
  <si>
    <t xml:space="preserve">Koncentrace </t>
  </si>
  <si>
    <t>Velikost balení nabízeného přípravku</t>
  </si>
  <si>
    <t>Cena balení
v Kč bez DPH</t>
  </si>
  <si>
    <t>Cena za 1 MJ
v Kč bez DPH</t>
  </si>
  <si>
    <t>Cena celkem
v Kč bez DPH</t>
  </si>
  <si>
    <t>DPH v Kč</t>
  </si>
  <si>
    <t>Cena celkem
v Kč včetně DPH</t>
  </si>
  <si>
    <t>Poznámka</t>
  </si>
  <si>
    <t>1/1</t>
  </si>
  <si>
    <t>4 000 - 6 000 ml</t>
  </si>
  <si>
    <t>litr pracovního roztoku</t>
  </si>
  <si>
    <t>1/2</t>
  </si>
  <si>
    <t>Celkem</t>
  </si>
  <si>
    <t>2/1</t>
  </si>
  <si>
    <t>litr</t>
  </si>
  <si>
    <t>2/2</t>
  </si>
  <si>
    <t>ubrousek</t>
  </si>
  <si>
    <t>2/3</t>
  </si>
  <si>
    <t>2/4</t>
  </si>
  <si>
    <t>3/1</t>
  </si>
  <si>
    <t>ks</t>
  </si>
  <si>
    <t>5/1</t>
  </si>
  <si>
    <t>1 - 2 l/kg</t>
  </si>
  <si>
    <t>4 -  6 l/kg</t>
  </si>
  <si>
    <t>5/2</t>
  </si>
  <si>
    <t>dávkovací pumpa</t>
  </si>
  <si>
    <t>400 ml - 600 ml</t>
  </si>
  <si>
    <t>účinnost</t>
  </si>
  <si>
    <t>dezinfekce rukou</t>
  </si>
  <si>
    <t>nástroje</t>
  </si>
  <si>
    <t>plochy a povrchy</t>
  </si>
  <si>
    <t>F2/S1</t>
  </si>
  <si>
    <t>F2/S2</t>
  </si>
  <si>
    <t>název</t>
  </si>
  <si>
    <t>EN 13 727</t>
  </si>
  <si>
    <t xml:space="preserve">EN 1500       </t>
  </si>
  <si>
    <t>EN 14 561</t>
  </si>
  <si>
    <t xml:space="preserve">EN 13 697 </t>
  </si>
  <si>
    <t xml:space="preserve">EN 12 791    </t>
  </si>
  <si>
    <t>EN 16 615</t>
  </si>
  <si>
    <t>EN 14 476</t>
  </si>
  <si>
    <t>DVV/RKI</t>
  </si>
  <si>
    <t>EN 14476</t>
  </si>
  <si>
    <t>EN 14 348</t>
  </si>
  <si>
    <t>EN 14 563</t>
  </si>
  <si>
    <t>EN 13 624</t>
  </si>
  <si>
    <t>EN 14 562</t>
  </si>
  <si>
    <t>EN 13 697</t>
  </si>
  <si>
    <t>EN 17126</t>
  </si>
  <si>
    <r>
      <t xml:space="preserve">A                        </t>
    </r>
    <r>
      <rPr>
        <sz val="12"/>
        <rFont val="Calibri"/>
        <family val="2"/>
        <scheme val="minor"/>
      </rPr>
      <t>baktericidní</t>
    </r>
  </si>
  <si>
    <r>
      <rPr>
        <b/>
        <sz val="12"/>
        <rFont val="Calibri"/>
        <family val="2"/>
        <scheme val="minor"/>
      </rPr>
      <t xml:space="preserve">(B)                                         </t>
    </r>
    <r>
      <rPr>
        <sz val="12"/>
        <rFont val="Calibri"/>
        <family val="2"/>
        <scheme val="minor"/>
      </rPr>
      <t>Virucidní aktivita proti obaleným virům</t>
    </r>
  </si>
  <si>
    <r>
      <t xml:space="preserve">B                        </t>
    </r>
    <r>
      <rPr>
        <sz val="12"/>
        <rFont val="Calibri"/>
        <family val="2"/>
        <scheme val="minor"/>
      </rPr>
      <t>virucidní</t>
    </r>
  </si>
  <si>
    <r>
      <t xml:space="preserve">T                   </t>
    </r>
    <r>
      <rPr>
        <sz val="12"/>
        <rFont val="Calibri"/>
        <family val="2"/>
        <scheme val="minor"/>
      </rPr>
      <t>tuberkulocidní</t>
    </r>
  </si>
  <si>
    <r>
      <t xml:space="preserve">M                  </t>
    </r>
    <r>
      <rPr>
        <sz val="12"/>
        <rFont val="Calibri"/>
        <family val="2"/>
        <scheme val="minor"/>
      </rPr>
      <t>mykobaktericidní</t>
    </r>
  </si>
  <si>
    <r>
      <t xml:space="preserve">(V)                       </t>
    </r>
    <r>
      <rPr>
        <sz val="12"/>
        <rFont val="Calibri"/>
        <family val="2"/>
        <scheme val="minor"/>
      </rPr>
      <t>levurocidní</t>
    </r>
  </si>
  <si>
    <r>
      <t xml:space="preserve">V                           </t>
    </r>
    <r>
      <rPr>
        <sz val="12"/>
        <rFont val="Calibri"/>
        <family val="2"/>
        <scheme val="minor"/>
      </rPr>
      <t>fungicidní</t>
    </r>
  </si>
  <si>
    <t>400 -600 ml</t>
  </si>
  <si>
    <t xml:space="preserve">4 - 6 l </t>
  </si>
  <si>
    <t>1000 ml</t>
  </si>
  <si>
    <t>500 - 1000 ml</t>
  </si>
  <si>
    <t>Alkoholový dezinfekční prostředek bez obsahu dalších účinných látek se spektrem účinnosti ABTMV při expozici do 5 minut aplikováný ve formě postřiku</t>
  </si>
  <si>
    <t>Alkoholový dezinfekční prostředek se spektrem účinnosti A, (B), T, M, (V) při expozici do 60 sekund aplikovaný ve formě napuštěných ubrousků, rozměr ubrousku musí být minimálně 20 x 20 cm</t>
  </si>
  <si>
    <t>Dezinfekční prostředek bez obsahu alkoholu na bázi  kombinace KAS a aminů se spektrem účinnosti A(B)TMV při expozici do 5 minut , aplikovaný ve formě napuštěných ubrousků, rozměr ubrousku musí být minimálně 20 x 20 cm.</t>
  </si>
  <si>
    <r>
      <t xml:space="preserve">Dezinfekční prostředek na bázi KAS, případně kombinace s aminy, s čistícím účinkem se spektrem účinnosti </t>
    </r>
    <r>
      <rPr>
        <sz val="11"/>
        <rFont val="Calibri (Základní text)"/>
        <family val="2"/>
      </rPr>
      <t xml:space="preserve">do 30 minut A (B) T (V) </t>
    </r>
  </si>
  <si>
    <r>
      <t xml:space="preserve">Alkoholový gelový dezinfekční prostředek  s expozicí do 30 sec. HDR do 30s., CHDR do 90s. S účinností A, (B), M, T, (V) + rotaviry, bez barviv a bez parfémů, roztok s dávkovačem. Pokud není pumpa součástí balení, </t>
    </r>
    <r>
      <rPr>
        <sz val="11"/>
        <color rgb="FFFF0000"/>
        <rFont val="Calibri"/>
        <family val="2"/>
        <scheme val="minor"/>
      </rPr>
      <t>bude dávkovací pumpa naceněna samostatně</t>
    </r>
    <r>
      <rPr>
        <sz val="11"/>
        <color theme="1"/>
        <rFont val="Calibri"/>
        <family val="2"/>
        <scheme val="minor"/>
      </rPr>
      <t xml:space="preserve"> </t>
    </r>
  </si>
  <si>
    <r>
      <t xml:space="preserve">Alkoholový negelový dezinfekční prostředek  s expozicí do 30 sec. HDR do 30s., CHDR do 90s. S účinností A, (B), M, T, (V) + rotaviry, bez barviv a bez parfémů, roztok s dávkovačem. Pokud není pumpa součástí balení, </t>
    </r>
    <r>
      <rPr>
        <sz val="11"/>
        <color rgb="FFFF0000"/>
        <rFont val="Calibri"/>
        <family val="2"/>
        <scheme val="minor"/>
      </rPr>
      <t>bude dávkovací pumpa naceněna samostatně</t>
    </r>
    <r>
      <rPr>
        <sz val="11"/>
        <color theme="1"/>
        <rFont val="Calibri"/>
        <family val="2"/>
        <scheme val="minor"/>
      </rPr>
      <t xml:space="preserve"> </t>
    </r>
  </si>
  <si>
    <r>
      <t>Dezinfekční prostředek bez obsahu alkoholu na bázi  kombinace KAS a aminů se spektrem účinnosti A(B)TMV při expozici do 5</t>
    </r>
    <r>
      <rPr>
        <sz val="11"/>
        <color theme="1"/>
        <rFont val="Calibri"/>
        <family val="2"/>
        <scheme val="minor"/>
      </rPr>
      <t xml:space="preserve"> minut, aplikovaný formou postřiku nebo pěny.</t>
    </r>
  </si>
  <si>
    <r>
      <rPr>
        <sz val="11"/>
        <rFont val="Calibri"/>
        <family val="2"/>
        <scheme val="minor"/>
      </rPr>
      <t>Alkoholový prostředek pro dezinfekci kůže bez obsahu jódu, nebarvený, zajišťující zejména dezinfekci před vpichem, zajišťující dezinfekci před aplikací léčiva během 30</t>
    </r>
    <r>
      <rPr>
        <sz val="11"/>
        <rFont val="Calibri (Základní text)"/>
        <family val="2"/>
      </rPr>
      <t xml:space="preserve"> s </t>
    </r>
    <r>
      <rPr>
        <sz val="11"/>
        <rFont val="Calibri"/>
        <family val="2"/>
        <scheme val="minor"/>
      </rPr>
      <t xml:space="preserve"> před punkcí 60 s, minimální účinnost A, (B),  (V), ve formě  roztoku</t>
    </r>
    <r>
      <rPr>
        <sz val="11"/>
        <color theme="1"/>
        <rFont val="Calibri"/>
        <family val="2"/>
        <scheme val="minor"/>
      </rPr>
      <t>.</t>
    </r>
  </si>
  <si>
    <r>
      <t xml:space="preserve">Alkoholový negelový dezinfekční prostředek s expozicí do 30 s  HDR do 30 s , CHDR do 90 s  S účinností A B M T(V) bez barviv a bez parfémů, roztok s dávkovací pumpou. Pokud není pumpa součástí balení, </t>
    </r>
    <r>
      <rPr>
        <sz val="11"/>
        <color rgb="FFFF0000"/>
        <rFont val="Calibri"/>
        <family val="2"/>
        <scheme val="minor"/>
      </rPr>
      <t>bude dávkovací pumpa naceněna samostatně</t>
    </r>
    <r>
      <rPr>
        <sz val="11"/>
        <color theme="1"/>
        <rFont val="Calibri"/>
        <family val="2"/>
        <scheme val="minor"/>
      </rPr>
      <t xml:space="preserve"> </t>
    </r>
  </si>
  <si>
    <r>
      <t xml:space="preserve">C                                 </t>
    </r>
    <r>
      <rPr>
        <sz val="12"/>
        <rFont val="Calibri"/>
        <family val="2"/>
        <scheme val="minor"/>
      </rPr>
      <t>sporicidní</t>
    </r>
  </si>
  <si>
    <t>1/3</t>
  </si>
  <si>
    <r>
      <t xml:space="preserve">Dezinfekční přípravek na bázI aktivníh chlóru ve formě tablet bez obsahu aldehydu, fenolu, kys. peroctové, </t>
    </r>
    <r>
      <rPr>
        <b/>
        <sz val="11"/>
        <color theme="1"/>
        <rFont val="Calibri"/>
        <family val="2"/>
        <scheme val="minor"/>
      </rPr>
      <t xml:space="preserve"> A(B)VTMC 15 min</t>
    </r>
  </si>
  <si>
    <t>1 kg</t>
  </si>
  <si>
    <t>90 - 200 ks v dóze originální balení</t>
  </si>
  <si>
    <t>tableta</t>
  </si>
  <si>
    <t>4/1</t>
  </si>
  <si>
    <t>4/2</t>
  </si>
  <si>
    <t>Práškový  dezinfekční a čistící prostředek pro ruční postupy s jiným složením, než je požadováno v bodech 1, avšak bez chlóru, aldehydu, fenolu s účinnost prac. roztoku při 30 min. expozici A(B) (V)</t>
  </si>
  <si>
    <t>5/3</t>
  </si>
  <si>
    <r>
      <t>Dezinfekční prostředek odlišného složení</t>
    </r>
    <r>
      <rPr>
        <b/>
        <sz val="11"/>
        <color theme="1"/>
        <rFont val="Calibri"/>
        <family val="2"/>
        <scheme val="minor"/>
      </rPr>
      <t xml:space="preserve"> </t>
    </r>
    <r>
      <rPr>
        <sz val="11"/>
        <color theme="1"/>
        <rFont val="Calibri"/>
        <family val="2"/>
        <scheme val="minor"/>
      </rPr>
      <t xml:space="preserve">se spektrem účinnosti </t>
    </r>
    <r>
      <rPr>
        <b/>
        <sz val="11"/>
        <color theme="1"/>
        <rFont val="Calibri"/>
        <family val="2"/>
        <scheme val="minor"/>
      </rPr>
      <t xml:space="preserve">A (B) (V) do 30 minut </t>
    </r>
  </si>
  <si>
    <t>250 - 500 ml s rozprašovačem, aplikačním uzávěrem</t>
  </si>
  <si>
    <t>100 - 250 ml s rozprašovačem</t>
  </si>
  <si>
    <t xml:space="preserve">Dezinfekční a čistící prostředek pro ruční postupy obsahující jako hlavní účinnou látku kombinace amin a KAS  účinnost prac. roztoku při 30 min. expozici A (B) (V) </t>
  </si>
  <si>
    <t xml:space="preserve">1. část: Dezinfekční prostředky pro dezinfekci ploch </t>
  </si>
  <si>
    <t>4. část: Dezinfekční a čistící prostředky na nástroje</t>
  </si>
  <si>
    <t>3. část: Dezinfekční prostředky na kůži</t>
  </si>
  <si>
    <t>2. část: Dezinfekční prostředky s alkoholem pro rychlou dezinfekci povrchů</t>
  </si>
  <si>
    <t>5.část: Dezinfekční prostředky na ruce zdravotnického personálu</t>
  </si>
  <si>
    <r>
      <rPr>
        <i/>
        <u val="single"/>
        <sz val="11"/>
        <color theme="1"/>
        <rFont val="Calibri"/>
        <family val="2"/>
        <scheme val="minor"/>
      </rPr>
      <t xml:space="preserve">Legenda: </t>
    </r>
    <r>
      <rPr>
        <i/>
        <sz val="11"/>
        <color theme="1"/>
        <rFont val="Calibri"/>
        <family val="2"/>
        <scheme val="minor"/>
      </rPr>
      <t>Účastník vyplní žlutě podbarvené pole</t>
    </r>
  </si>
  <si>
    <t>Název dodavatele, IČO:</t>
  </si>
  <si>
    <r>
      <rPr>
        <b/>
        <u val="single"/>
        <sz val="11"/>
        <rFont val="Calibri"/>
        <family val="2"/>
        <scheme val="minor"/>
      </rPr>
      <t>Všeobecné požadavky:</t>
    </r>
    <r>
      <rPr>
        <sz val="11"/>
        <rFont val="Calibri"/>
        <family val="2"/>
        <scheme val="minor"/>
      </rPr>
      <t xml:space="preserve">
Celkové spektrum účinnosti dle EN 14885.
Pouze originální balení, označení dle legislativy, vyznačena expirace a použití na obalu.                                                               Notifikace přípravků jako zdravotnický prostředek.
Zadavatel požaduje návod k použití, bezpečnostní list přípravku, doklad o splnění příslušných norem, prohlášení o shodě a předložení testů  v biologické zátěži v češtině, produktový list nabízeného produktu v češtině nebo angličtině, doklad o registraci na SUKL.                                                                                                                                                                                     </t>
    </r>
  </si>
  <si>
    <r>
      <rPr>
        <b/>
        <u val="single"/>
        <sz val="11"/>
        <rFont val="Calibri"/>
        <family val="2"/>
        <scheme val="minor"/>
      </rPr>
      <t>Všeobecné požadavky:</t>
    </r>
    <r>
      <rPr>
        <sz val="11"/>
        <rFont val="Calibri"/>
        <family val="2"/>
        <scheme val="minor"/>
      </rPr>
      <t xml:space="preserve">
</t>
    </r>
    <r>
      <rPr>
        <b/>
        <sz val="11"/>
        <rFont val="Calibri"/>
        <family val="2"/>
        <scheme val="minor"/>
      </rPr>
      <t>Všechny prostředky musí být deklarovány jako zdravotnický prostředek.</t>
    </r>
    <r>
      <rPr>
        <sz val="11"/>
        <rFont val="Calibri"/>
        <family val="2"/>
        <scheme val="minor"/>
      </rPr>
      <t xml:space="preserve">
Celkové spektrum účinnosti dle EN 14885.
Pouze originální balení, označení dle legislativy, vyznačena expirace a použití na obalu.                                                          Zadavatel požaduje návod k použití, bezpečnostní list přípravku, doklad o splnění příslušných norem, prohlášení o shodě a předložení testů v češtině, produktový list nabízeného produktu v češtině nebo angličtině, doklad o registraci na SUKL.    </t>
    </r>
  </si>
  <si>
    <r>
      <rPr>
        <b/>
        <u val="single"/>
        <sz val="10"/>
        <rFont val="Calibri"/>
        <family val="2"/>
        <scheme val="minor"/>
      </rPr>
      <t>Všeobecné podmínky:</t>
    </r>
    <r>
      <rPr>
        <sz val="10"/>
        <rFont val="Calibri"/>
        <family val="2"/>
        <scheme val="minor"/>
      </rPr>
      <t xml:space="preserve">
Všechny prostředky musí být notifikovány jako biocid.
Požadovaná účinnost je minimální zadavatelem požadovaná účinnost. Pokud má nabízený přípravek vyšší účinnost, není tím nijak zvýhodněn.
</t>
    </r>
    <r>
      <rPr>
        <i/>
        <sz val="10"/>
        <rFont val="Calibri"/>
        <family val="2"/>
        <scheme val="minor"/>
      </rPr>
      <t>Celkové spektrum účinnosti dle EN 14885.</t>
    </r>
    <r>
      <rPr>
        <sz val="10"/>
        <rFont val="Calibri"/>
        <family val="2"/>
        <scheme val="minor"/>
      </rPr>
      <t xml:space="preserve">
Dezinfekční přípravek na pokožku, pro rychlou desinfekci, dobře snášenlivý
Nutné doložit esty kožní snášenlivosti dle metodiky ICDGR, nebo srovnatelné. 
Pouze originální balení, označení dle legislativy, vyznačena expirace a použití na obalu.
Zadavatel požaduje návod použití, bezpečnostní list přípravku, doklad o splnění příslušných norem, prohlášení o shodě a předložení testů  v nižší biologické zátěži v češtině, produktový list nabízeného produktu v češtině nebo angličtině, doklad o notifikaci biocidního přípravku v registru biocidů na MZ ČR .</t>
    </r>
  </si>
  <si>
    <r>
      <rPr>
        <b/>
        <u val="single"/>
        <sz val="10"/>
        <rFont val="Calibri"/>
        <family val="2"/>
        <scheme val="minor"/>
      </rPr>
      <t>Všeobecné podmínky:</t>
    </r>
    <r>
      <rPr>
        <sz val="10"/>
        <rFont val="Calibri"/>
        <family val="2"/>
        <scheme val="minor"/>
      </rPr>
      <t xml:space="preserve">
Všechny prostředky musí být deklarovány jako zdravotnický prostředek.
Prostředky vhodné s použitím směšovacích zařízení (kromě práškových).
Požadovaná účinnost je minimální zadavatelem požadovaná účinnost. Pokud má nabízený přípravek vyšší účinnost, není tím nijak zvýhodněn.
Celkové spektrum účinnosti dle EN 14885.
Pouze originální balení, označení dle legislativy, vyznačena expirace a použití na obalu.
Zadavatel požaduje návod použití, bezpečnostní list přípravku, doklad o splnění příslušných norem, prohlášení o shodě a předložení testů  v biologické zátěži v češtině, produktový list nabízeného produktu v češtině nebo angličtině, doklad o registraci na SUKL.    </t>
    </r>
  </si>
  <si>
    <r>
      <rPr>
        <b/>
        <sz val="11"/>
        <rFont val="Calibri"/>
        <family val="2"/>
        <scheme val="minor"/>
      </rPr>
      <t>Všeobecné podmínky:</t>
    </r>
    <r>
      <rPr>
        <sz val="11"/>
        <rFont val="Calibri"/>
        <family val="2"/>
        <scheme val="minor"/>
      </rPr>
      <t xml:space="preserve">
Všechny prostředky musí být deklarovány jako biocidní prostředek.
Požadovaná účinnost je minimální zadavatelem požadovaná účinnost. Pokud má nabízený přípravek vyšší účinnost, není tím nijak zvýhodněn.
</t>
    </r>
    <r>
      <rPr>
        <i/>
        <sz val="11"/>
        <rFont val="Calibri"/>
        <family val="2"/>
        <scheme val="minor"/>
      </rPr>
      <t>Celkové spektrum účinnosti dle EN 14885.</t>
    </r>
    <r>
      <rPr>
        <sz val="11"/>
        <rFont val="Calibri"/>
        <family val="2"/>
        <scheme val="minor"/>
      </rPr>
      <t xml:space="preserve">
Prostředek  nebude určen k ředění.
Dezinfekční prostředek na pokožku,dobře snášenlivý, nealergizující
Splňující dermatologické testy.Pouze originální balení, označení dle legislativy, vyznačena expirace a použití na obalu.</t>
    </r>
    <r>
      <rPr>
        <i/>
        <sz val="11"/>
        <rFont val="Calibri"/>
        <family val="2"/>
        <scheme val="minor"/>
      </rPr>
      <t xml:space="preserve">
Zadavatel požaduje návod použití, bezpečnostní list přípravku, doklad o splnění příslušných norem, prohlášení o shodě a předložení testů  v biologické zátěži v češtině, produktový list nabízeného produktu v češtině nebo angličtině, doklad o notifikaci biocidního přípravku v registru biocidů na MZ ČR.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</si>
</sst>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00\ &quot;Kč&quot;"/>
    <numFmt numFmtId="166" formatCode="0.0%"/>
  </numFmts>
  <fonts count="21">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1"/>
      <color theme="1"/>
      <name val="Calibri"/>
      <family val="2"/>
      <scheme val="minor"/>
    </font>
    <font>
      <sz val="10"/>
      <color theme="1"/>
      <name val="Arial Narrow"/>
      <family val="2"/>
    </font>
    <font>
      <i/>
      <sz val="12"/>
      <color theme="1"/>
      <name val="Calibri"/>
      <family val="2"/>
      <scheme val="minor"/>
    </font>
    <font>
      <b/>
      <sz val="12"/>
      <name val="Calibri"/>
      <family val="2"/>
      <scheme val="minor"/>
    </font>
    <font>
      <sz val="12"/>
      <name val="Calibri"/>
      <family val="2"/>
      <scheme val="minor"/>
    </font>
    <font>
      <sz val="12"/>
      <color theme="1"/>
      <name val="Calibri"/>
      <family val="2"/>
      <scheme val="minor"/>
    </font>
    <font>
      <sz val="11"/>
      <color rgb="FFFF0000"/>
      <name val="Calibri"/>
      <family val="2"/>
      <scheme val="minor"/>
    </font>
    <font>
      <sz val="11"/>
      <color rgb="FFC00000"/>
      <name val="Calibri"/>
      <family val="2"/>
      <scheme val="minor"/>
    </font>
    <font>
      <sz val="11"/>
      <name val="Calibri"/>
      <family val="2"/>
      <scheme val="minor"/>
    </font>
    <font>
      <sz val="11"/>
      <name val="Calibri (Základní text)"/>
      <family val="2"/>
    </font>
    <font>
      <i/>
      <u val="single"/>
      <sz val="11"/>
      <color theme="1"/>
      <name val="Calibri"/>
      <family val="2"/>
      <scheme val="minor"/>
    </font>
    <font>
      <b/>
      <u val="single"/>
      <sz val="11"/>
      <name val="Calibri"/>
      <family val="2"/>
      <scheme val="minor"/>
    </font>
    <font>
      <b/>
      <sz val="11"/>
      <name val="Calibri"/>
      <family val="2"/>
      <scheme val="minor"/>
    </font>
    <font>
      <sz val="10"/>
      <name val="Calibri"/>
      <family val="2"/>
      <scheme val="minor"/>
    </font>
    <font>
      <b/>
      <u val="single"/>
      <sz val="10"/>
      <name val="Calibri"/>
      <family val="2"/>
      <scheme val="minor"/>
    </font>
    <font>
      <i/>
      <sz val="10"/>
      <name val="Calibri"/>
      <family val="2"/>
      <scheme val="minor"/>
    </font>
    <font>
      <i/>
      <sz val="11"/>
      <name val="Calibri"/>
      <family val="2"/>
      <scheme val="minor"/>
    </font>
  </fonts>
  <fills count="6">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4" tint="0.5999900102615356"/>
        <bgColor indexed="64"/>
      </patternFill>
    </fill>
  </fills>
  <borders count="39">
    <border>
      <left/>
      <right/>
      <top/>
      <bottom/>
      <diagonal/>
    </border>
    <border>
      <left style="thin"/>
      <right style="thin"/>
      <top style="thin"/>
      <bottom style="thin"/>
    </border>
    <border>
      <left style="thin"/>
      <right style="thin"/>
      <top/>
      <bottom style="thin"/>
    </border>
    <border>
      <left style="thin"/>
      <right style="thin"/>
      <top style="thin"/>
      <bottom/>
    </border>
    <border>
      <left style="medium"/>
      <right style="thin"/>
      <top/>
      <bottom style="thin"/>
    </border>
    <border>
      <left style="medium"/>
      <right style="thin"/>
      <top style="thin"/>
      <bottom style="thin"/>
    </border>
    <border>
      <left style="medium"/>
      <right style="thin"/>
      <top style="thin"/>
      <bottom/>
    </border>
    <border>
      <left style="thin"/>
      <right style="thin"/>
      <top/>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top style="thin"/>
      <bottom style="thin"/>
    </border>
    <border>
      <left style="thin"/>
      <right/>
      <top style="thin"/>
      <bottom/>
    </border>
    <border>
      <left style="thin"/>
      <right/>
      <top style="medium"/>
      <bottom style="medium"/>
    </border>
    <border>
      <left style="medium"/>
      <right style="medium"/>
      <top style="medium"/>
      <bottom style="thin"/>
    </border>
    <border>
      <left style="thin"/>
      <right/>
      <top/>
      <bottom style="thin"/>
    </border>
    <border>
      <left style="thin"/>
      <right/>
      <top/>
      <bottom/>
    </border>
    <border>
      <left style="thin"/>
      <right style="medium"/>
      <top style="medium"/>
      <bottom style="thin"/>
    </border>
    <border>
      <left style="thin"/>
      <right style="medium"/>
      <top style="thin"/>
      <bottom/>
    </border>
    <border>
      <left style="medium"/>
      <right style="medium"/>
      <top style="thin"/>
      <bottom/>
    </border>
    <border>
      <left style="medium"/>
      <right style="medium"/>
      <top/>
      <bottom/>
    </border>
    <border>
      <left style="medium"/>
      <right style="medium"/>
      <top/>
      <bottom style="medium"/>
    </border>
    <border>
      <left style="medium"/>
      <right/>
      <top style="medium"/>
      <bottom style="medium"/>
    </border>
    <border>
      <left/>
      <right style="thin"/>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botto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 fillId="0" borderId="0">
      <alignment/>
      <protection/>
    </xf>
  </cellStyleXfs>
  <cellXfs count="128">
    <xf numFmtId="0" fontId="0" fillId="0" borderId="0" xfId="0"/>
    <xf numFmtId="3" fontId="0" fillId="0" borderId="1" xfId="20" applyNumberFormat="1" applyFont="1" applyBorder="1" applyAlignment="1">
      <alignment horizontal="center" vertical="center"/>
    </xf>
    <xf numFmtId="0" fontId="6" fillId="0" borderId="1" xfId="22" applyFont="1" applyBorder="1" applyAlignment="1">
      <alignment horizontal="left" vertical="center" wrapText="1"/>
      <protection/>
    </xf>
    <xf numFmtId="0" fontId="9" fillId="0" borderId="1" xfId="22" applyFont="1" applyBorder="1" applyAlignment="1">
      <alignment horizontal="left" vertical="center" wrapText="1"/>
      <protection/>
    </xf>
    <xf numFmtId="0" fontId="7" fillId="0" borderId="1" xfId="22" applyFont="1" applyBorder="1" applyAlignment="1">
      <alignment horizontal="left" vertical="center" wrapText="1"/>
      <protection/>
    </xf>
    <xf numFmtId="0" fontId="0" fillId="0" borderId="0" xfId="0" applyAlignment="1">
      <alignment horizontal="left"/>
    </xf>
    <xf numFmtId="0" fontId="11" fillId="0" borderId="0" xfId="0" applyFont="1"/>
    <xf numFmtId="0" fontId="10" fillId="0" borderId="0" xfId="0" applyFont="1"/>
    <xf numFmtId="0" fontId="0" fillId="0" borderId="1" xfId="0" applyBorder="1" applyAlignment="1">
      <alignment horizontal="center" vertical="center"/>
    </xf>
    <xf numFmtId="165" fontId="0" fillId="0" borderId="1" xfId="0" applyNumberFormat="1" applyBorder="1" applyAlignment="1">
      <alignment horizontal="right" vertical="center"/>
    </xf>
    <xf numFmtId="0" fontId="0" fillId="0" borderId="1" xfId="0"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3"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horizontal="center" vertical="center" wrapText="1"/>
    </xf>
    <xf numFmtId="165" fontId="0" fillId="3" borderId="1" xfId="0" applyNumberFormat="1" applyFill="1" applyBorder="1" applyAlignment="1">
      <alignment horizontal="right" vertical="center"/>
    </xf>
    <xf numFmtId="49" fontId="12" fillId="3" borderId="1" xfId="0" applyNumberFormat="1" applyFont="1" applyFill="1" applyBorder="1" applyAlignment="1">
      <alignment horizontal="center" vertical="center" wrapText="1"/>
    </xf>
    <xf numFmtId="166" fontId="12" fillId="3" borderId="2"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xf>
    <xf numFmtId="166" fontId="12" fillId="3" borderId="2" xfId="21" applyNumberFormat="1" applyFont="1" applyFill="1" applyBorder="1" applyAlignment="1">
      <alignment horizontal="center" vertical="center" wrapText="1"/>
    </xf>
    <xf numFmtId="9" fontId="12" fillId="3" borderId="1" xfId="21" applyFont="1" applyFill="1" applyBorder="1" applyAlignment="1">
      <alignment horizontal="center" vertical="center" wrapText="1"/>
    </xf>
    <xf numFmtId="9" fontId="12" fillId="3" borderId="1" xfId="21" applyFont="1" applyFill="1" applyBorder="1" applyAlignment="1">
      <alignment horizontal="center" vertical="center"/>
    </xf>
    <xf numFmtId="0" fontId="12"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165" fontId="0" fillId="3" borderId="2" xfId="0" applyNumberFormat="1" applyFill="1" applyBorder="1" applyAlignment="1">
      <alignment horizontal="right" vertical="center" wrapText="1"/>
    </xf>
    <xf numFmtId="165" fontId="0" fillId="2" borderId="2" xfId="0" applyNumberFormat="1" applyFill="1" applyBorder="1" applyAlignment="1">
      <alignment vertical="center" wrapText="1"/>
    </xf>
    <xf numFmtId="165" fontId="0" fillId="2" borderId="2" xfId="0" applyNumberFormat="1" applyFill="1" applyBorder="1" applyAlignment="1">
      <alignment horizontal="right" vertical="center" wrapText="1"/>
    </xf>
    <xf numFmtId="3" fontId="0" fillId="2" borderId="2" xfId="0" applyNumberFormat="1"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165" fontId="0" fillId="3" borderId="1" xfId="0" applyNumberFormat="1" applyFill="1" applyBorder="1" applyAlignment="1">
      <alignment horizontal="right" vertical="center" wrapText="1"/>
    </xf>
    <xf numFmtId="49" fontId="0" fillId="3" borderId="1" xfId="0" applyNumberFormat="1" applyFill="1" applyBorder="1" applyAlignment="1">
      <alignment horizontal="center" vertical="center"/>
    </xf>
    <xf numFmtId="0" fontId="4" fillId="0" borderId="0" xfId="0" applyFont="1"/>
    <xf numFmtId="49" fontId="0" fillId="2" borderId="4"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0" fillId="0" borderId="5" xfId="0" applyNumberFormat="1" applyBorder="1" applyAlignment="1">
      <alignment horizontal="center" vertical="center"/>
    </xf>
    <xf numFmtId="49"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49" fontId="12" fillId="3" borderId="3" xfId="0" applyNumberFormat="1" applyFont="1" applyFill="1" applyBorder="1" applyAlignment="1">
      <alignment horizontal="center" vertical="center"/>
    </xf>
    <xf numFmtId="9" fontId="12" fillId="3" borderId="3" xfId="21" applyFont="1" applyFill="1" applyBorder="1" applyAlignment="1">
      <alignment horizontal="center" vertical="center" wrapText="1"/>
    </xf>
    <xf numFmtId="49" fontId="0" fillId="3" borderId="3" xfId="0" applyNumberFormat="1" applyFill="1" applyBorder="1" applyAlignment="1">
      <alignment horizontal="center" vertical="center" wrapText="1"/>
    </xf>
    <xf numFmtId="165" fontId="0" fillId="3" borderId="3" xfId="0" applyNumberFormat="1" applyFill="1" applyBorder="1" applyAlignment="1">
      <alignment horizontal="right" vertical="center" wrapText="1"/>
    </xf>
    <xf numFmtId="165" fontId="0" fillId="2" borderId="7" xfId="0" applyNumberFormat="1" applyFill="1" applyBorder="1" applyAlignment="1">
      <alignment vertical="center" wrapText="1"/>
    </xf>
    <xf numFmtId="165" fontId="0" fillId="2" borderId="7" xfId="0" applyNumberFormat="1" applyFill="1" applyBorder="1" applyAlignment="1">
      <alignment horizontal="right" vertical="center" wrapText="1"/>
    </xf>
    <xf numFmtId="0" fontId="2" fillId="0" borderId="8" xfId="0" applyFont="1" applyBorder="1" applyAlignment="1">
      <alignment horizontal="center" vertical="center"/>
    </xf>
    <xf numFmtId="165" fontId="2" fillId="0" borderId="8" xfId="0" applyNumberFormat="1" applyFont="1" applyBorder="1" applyAlignment="1">
      <alignment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49" fontId="0" fillId="0" borderId="6" xfId="0" applyNumberFormat="1" applyBorder="1" applyAlignment="1">
      <alignment horizontal="center" vertical="center"/>
    </xf>
    <xf numFmtId="0" fontId="2" fillId="4"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3" xfId="0" applyBorder="1" applyAlignment="1">
      <alignment horizontal="center" vertical="center"/>
    </xf>
    <xf numFmtId="3" fontId="0" fillId="0" borderId="3" xfId="0" applyNumberFormat="1" applyBorder="1" applyAlignment="1">
      <alignment horizontal="center" vertical="center" wrapText="1"/>
    </xf>
    <xf numFmtId="165" fontId="0" fillId="0" borderId="3" xfId="0" applyNumberFormat="1" applyBorder="1" applyAlignment="1">
      <alignment horizontal="right" vertical="center"/>
    </xf>
    <xf numFmtId="165" fontId="12" fillId="3" borderId="1" xfId="0" applyNumberFormat="1" applyFont="1" applyFill="1" applyBorder="1" applyAlignment="1">
      <alignment horizontal="right" vertical="center"/>
    </xf>
    <xf numFmtId="49" fontId="12" fillId="3" borderId="2" xfId="0" applyNumberFormat="1" applyFont="1" applyFill="1" applyBorder="1" applyAlignment="1">
      <alignment horizontal="center" vertical="center"/>
    </xf>
    <xf numFmtId="165" fontId="12" fillId="3" borderId="2" xfId="0" applyNumberFormat="1" applyFont="1" applyFill="1" applyBorder="1" applyAlignment="1">
      <alignment horizontal="right" vertical="center"/>
    </xf>
    <xf numFmtId="165" fontId="12" fillId="3" borderId="3" xfId="0" applyNumberFormat="1" applyFont="1" applyFill="1" applyBorder="1" applyAlignment="1">
      <alignment horizontal="right" vertical="center"/>
    </xf>
    <xf numFmtId="49" fontId="12" fillId="3" borderId="3" xfId="0" applyNumberFormat="1" applyFont="1" applyFill="1" applyBorder="1" applyAlignment="1">
      <alignment horizontal="center" vertical="center" wrapText="1"/>
    </xf>
    <xf numFmtId="3" fontId="0" fillId="0" borderId="3" xfId="0" applyNumberFormat="1" applyBorder="1" applyAlignment="1">
      <alignment horizontal="center" vertical="center"/>
    </xf>
    <xf numFmtId="0" fontId="2" fillId="4" borderId="11" xfId="0" applyFont="1" applyFill="1" applyBorder="1" applyAlignment="1">
      <alignment horizontal="center" vertical="center" wrapText="1"/>
    </xf>
    <xf numFmtId="165" fontId="0" fillId="0" borderId="12" xfId="0" applyNumberFormat="1" applyBorder="1" applyAlignment="1">
      <alignment horizontal="right" vertical="center"/>
    </xf>
    <xf numFmtId="165" fontId="0" fillId="0" borderId="13" xfId="0" applyNumberFormat="1" applyBorder="1" applyAlignment="1">
      <alignment horizontal="right" vertical="center"/>
    </xf>
    <xf numFmtId="165" fontId="2" fillId="0" borderId="14" xfId="0" applyNumberFormat="1" applyFont="1" applyBorder="1" applyAlignment="1">
      <alignment vertical="center"/>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165" fontId="0" fillId="2" borderId="16" xfId="0" applyNumberFormat="1" applyFill="1" applyBorder="1" applyAlignment="1">
      <alignment horizontal="right" vertical="center" wrapText="1"/>
    </xf>
    <xf numFmtId="165" fontId="0" fillId="2" borderId="17" xfId="0" applyNumberFormat="1" applyFill="1" applyBorder="1" applyAlignment="1">
      <alignment horizontal="right" vertical="center" wrapText="1"/>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9" xfId="0" applyFont="1" applyFill="1" applyBorder="1" applyAlignment="1">
      <alignment horizontal="center" vertical="center"/>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2" borderId="3"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2" fillId="0" borderId="23" xfId="0" applyFont="1" applyBorder="1" applyAlignment="1">
      <alignment horizontal="right"/>
    </xf>
    <xf numFmtId="0" fontId="2" fillId="0" borderId="24" xfId="0" applyFont="1" applyBorder="1" applyAlignment="1">
      <alignment horizontal="right"/>
    </xf>
    <xf numFmtId="0" fontId="2" fillId="3" borderId="1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4"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31" xfId="0" applyFont="1" applyFill="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5" borderId="32"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49" fontId="0" fillId="0" borderId="6" xfId="0" applyNumberFormat="1" applyBorder="1" applyAlignment="1">
      <alignment horizontal="center" vertical="center"/>
    </xf>
    <xf numFmtId="0" fontId="17" fillId="0" borderId="35"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49" fontId="0" fillId="0" borderId="4" xfId="0" applyNumberFormat="1" applyBorder="1" applyAlignment="1">
      <alignment horizontal="center" vertical="center"/>
    </xf>
    <xf numFmtId="0" fontId="0" fillId="0" borderId="2" xfId="0" applyBorder="1" applyAlignment="1">
      <alignment horizontal="center" vertical="center" wrapText="1"/>
    </xf>
    <xf numFmtId="49" fontId="0" fillId="0" borderId="37" xfId="0" applyNumberFormat="1" applyBorder="1" applyAlignment="1">
      <alignment horizontal="center" vertical="center"/>
    </xf>
    <xf numFmtId="0" fontId="2" fillId="0" borderId="25" xfId="0" applyFont="1" applyBorder="1" applyAlignment="1">
      <alignment horizontal="right" vertical="center"/>
    </xf>
    <xf numFmtId="0" fontId="8" fillId="0" borderId="1" xfId="22" applyFont="1" applyBorder="1" applyAlignment="1">
      <alignment horizontal="left" vertical="center" wrapText="1"/>
      <protection/>
    </xf>
    <xf numFmtId="0" fontId="3" fillId="0" borderId="1" xfId="22" applyFont="1" applyBorder="1" applyAlignment="1">
      <alignment horizontal="left" vertical="center" wrapText="1"/>
      <protection/>
    </xf>
    <xf numFmtId="0" fontId="7" fillId="0" borderId="1" xfId="22" applyFont="1" applyBorder="1" applyAlignment="1">
      <alignment horizontal="left" vertical="center" wrapText="1"/>
      <protection/>
    </xf>
    <xf numFmtId="0" fontId="9" fillId="0" borderId="1" xfId="22" applyFont="1" applyBorder="1" applyAlignment="1">
      <alignment horizontal="left" vertical="center" wrapText="1"/>
      <protection/>
    </xf>
    <xf numFmtId="0" fontId="12" fillId="3" borderId="1" xfId="0" applyFont="1" applyFill="1" applyBorder="1" applyAlignment="1">
      <alignment horizontal="center" vertical="center" wrapText="1"/>
    </xf>
    <xf numFmtId="166" fontId="12" fillId="3" borderId="1" xfId="21" applyNumberFormat="1" applyFont="1" applyFill="1" applyBorder="1" applyAlignment="1">
      <alignment horizontal="left" vertical="center"/>
    </xf>
    <xf numFmtId="0" fontId="12" fillId="3" borderId="1" xfId="0" applyFont="1" applyFill="1" applyBorder="1" applyAlignment="1">
      <alignment horizontal="center" vertical="center"/>
    </xf>
    <xf numFmtId="10" fontId="12" fillId="3" borderId="1" xfId="21" applyNumberFormat="1" applyFont="1" applyFill="1" applyBorder="1" applyAlignment="1">
      <alignment horizontal="left" vertical="center"/>
    </xf>
    <xf numFmtId="0" fontId="12" fillId="3" borderId="3" xfId="0" applyFont="1" applyFill="1" applyBorder="1" applyAlignment="1">
      <alignment horizontal="center" vertical="center" wrapText="1"/>
    </xf>
    <xf numFmtId="10" fontId="12" fillId="3" borderId="3" xfId="21" applyNumberFormat="1" applyFont="1" applyFill="1" applyBorder="1" applyAlignment="1">
      <alignment horizontal="left" vertical="center"/>
    </xf>
    <xf numFmtId="0" fontId="12" fillId="3" borderId="3" xfId="0" applyFont="1" applyFill="1" applyBorder="1" applyAlignment="1">
      <alignment horizontal="center" vertical="center"/>
    </xf>
    <xf numFmtId="0" fontId="2" fillId="0" borderId="23" xfId="0" applyFont="1" applyBorder="1" applyAlignment="1">
      <alignment horizontal="center" vertical="center"/>
    </xf>
    <xf numFmtId="0" fontId="2" fillId="3" borderId="38" xfId="0" applyFont="1"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Čárka" xfId="20"/>
    <cellStyle name="Procenta"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
  <sheetViews>
    <sheetView showZeros="0" tabSelected="1" workbookViewId="0" topLeftCell="A1">
      <selection activeCell="J4" sqref="J4"/>
    </sheetView>
  </sheetViews>
  <sheetFormatPr defaultColWidth="8.8515625" defaultRowHeight="15"/>
  <cols>
    <col min="2" max="2" width="49.421875" style="0" customWidth="1"/>
    <col min="3" max="3" width="12.57421875" style="0" customWidth="1"/>
    <col min="4" max="4" width="16.00390625" style="0" customWidth="1"/>
    <col min="5" max="5" width="14.421875" style="0" customWidth="1"/>
    <col min="6" max="6" width="13.8515625" style="0" customWidth="1"/>
    <col min="7" max="7" width="18.57421875" style="0" customWidth="1"/>
    <col min="8" max="11" width="13.8515625" style="0" customWidth="1"/>
    <col min="12" max="12" width="14.421875" style="0" bestFit="1" customWidth="1"/>
    <col min="13" max="13" width="13.8515625" style="0" customWidth="1"/>
    <col min="14" max="14" width="14.421875" style="0" bestFit="1" customWidth="1"/>
    <col min="15" max="15" width="42.57421875" style="0" customWidth="1"/>
  </cols>
  <sheetData>
    <row r="1" spans="1:15" ht="15">
      <c r="A1" s="72" t="s">
        <v>90</v>
      </c>
      <c r="B1" s="73"/>
      <c r="C1" s="73"/>
      <c r="D1" s="73"/>
      <c r="E1" s="73"/>
      <c r="F1" s="73"/>
      <c r="G1" s="73"/>
      <c r="H1" s="73"/>
      <c r="I1" s="73"/>
      <c r="J1" s="73"/>
      <c r="K1" s="73"/>
      <c r="L1" s="73"/>
      <c r="M1" s="73"/>
      <c r="N1" s="73"/>
      <c r="O1" s="74"/>
    </row>
    <row r="2" spans="1:15" ht="15" thickBot="1">
      <c r="A2" s="75"/>
      <c r="B2" s="76"/>
      <c r="C2" s="76"/>
      <c r="D2" s="76"/>
      <c r="E2" s="76"/>
      <c r="F2" s="76"/>
      <c r="G2" s="76"/>
      <c r="H2" s="76"/>
      <c r="I2" s="76"/>
      <c r="J2" s="76"/>
      <c r="K2" s="76"/>
      <c r="L2" s="76"/>
      <c r="M2" s="76"/>
      <c r="N2" s="76"/>
      <c r="O2" s="77"/>
    </row>
    <row r="3" spans="1:15" ht="43.5">
      <c r="A3" s="50" t="s">
        <v>0</v>
      </c>
      <c r="B3" s="51" t="s">
        <v>1</v>
      </c>
      <c r="C3" s="51" t="s">
        <v>2</v>
      </c>
      <c r="D3" s="51" t="s">
        <v>3</v>
      </c>
      <c r="E3" s="51" t="s">
        <v>4</v>
      </c>
      <c r="F3" s="51" t="s">
        <v>5</v>
      </c>
      <c r="G3" s="51" t="s">
        <v>6</v>
      </c>
      <c r="H3" s="51" t="s">
        <v>7</v>
      </c>
      <c r="I3" s="51" t="s">
        <v>8</v>
      </c>
      <c r="J3" s="51" t="s">
        <v>9</v>
      </c>
      <c r="K3" s="51" t="s">
        <v>10</v>
      </c>
      <c r="L3" s="51" t="s">
        <v>11</v>
      </c>
      <c r="M3" s="51" t="s">
        <v>12</v>
      </c>
      <c r="N3" s="64" t="s">
        <v>13</v>
      </c>
      <c r="O3" s="68" t="s">
        <v>14</v>
      </c>
    </row>
    <row r="4" spans="1:15" ht="33" customHeight="1">
      <c r="A4" s="37" t="s">
        <v>15</v>
      </c>
      <c r="B4" s="81" t="s">
        <v>70</v>
      </c>
      <c r="C4" s="11" t="s">
        <v>65</v>
      </c>
      <c r="D4" s="11" t="s">
        <v>17</v>
      </c>
      <c r="E4" s="31">
        <v>53000</v>
      </c>
      <c r="F4" s="20"/>
      <c r="G4" s="26"/>
      <c r="H4" s="21"/>
      <c r="I4" s="27"/>
      <c r="J4" s="28"/>
      <c r="K4" s="28"/>
      <c r="L4" s="29">
        <f>K4*E4</f>
        <v>0</v>
      </c>
      <c r="M4" s="30">
        <f>L4*0.21</f>
        <v>0</v>
      </c>
      <c r="N4" s="70">
        <f>M4+L4</f>
        <v>0</v>
      </c>
      <c r="O4" s="78" t="s">
        <v>97</v>
      </c>
    </row>
    <row r="5" spans="1:15" ht="33" customHeight="1">
      <c r="A5" s="37" t="s">
        <v>15</v>
      </c>
      <c r="B5" s="82"/>
      <c r="C5" s="11" t="s">
        <v>16</v>
      </c>
      <c r="D5" s="11" t="s">
        <v>17</v>
      </c>
      <c r="E5" s="31">
        <v>577000</v>
      </c>
      <c r="F5" s="22"/>
      <c r="G5" s="26"/>
      <c r="H5" s="23"/>
      <c r="I5" s="32"/>
      <c r="J5" s="28"/>
      <c r="K5" s="28"/>
      <c r="L5" s="29">
        <f aca="true" t="shared" si="0" ref="L5:L8">K5*E5</f>
        <v>0</v>
      </c>
      <c r="M5" s="30">
        <f aca="true" t="shared" si="1" ref="M5:M8">L5*0.21</f>
        <v>0</v>
      </c>
      <c r="N5" s="70">
        <f>M5+L5</f>
        <v>0</v>
      </c>
      <c r="O5" s="79"/>
    </row>
    <row r="6" spans="1:15" ht="33" customHeight="1">
      <c r="A6" s="38" t="s">
        <v>18</v>
      </c>
      <c r="B6" s="83" t="s">
        <v>86</v>
      </c>
      <c r="C6" s="12" t="s">
        <v>65</v>
      </c>
      <c r="D6" s="11" t="s">
        <v>17</v>
      </c>
      <c r="E6" s="31">
        <v>53000</v>
      </c>
      <c r="F6" s="22"/>
      <c r="G6" s="22"/>
      <c r="H6" s="24"/>
      <c r="I6" s="33"/>
      <c r="J6" s="34"/>
      <c r="K6" s="34"/>
      <c r="L6" s="29">
        <f t="shared" si="0"/>
        <v>0</v>
      </c>
      <c r="M6" s="30">
        <f t="shared" si="1"/>
        <v>0</v>
      </c>
      <c r="N6" s="70">
        <f aca="true" t="shared" si="2" ref="N6:N7">M6+L6</f>
        <v>0</v>
      </c>
      <c r="O6" s="79"/>
    </row>
    <row r="7" spans="1:15" ht="33" customHeight="1">
      <c r="A7" s="39" t="s">
        <v>18</v>
      </c>
      <c r="B7" s="82"/>
      <c r="C7" s="11" t="s">
        <v>16</v>
      </c>
      <c r="D7" s="11" t="s">
        <v>17</v>
      </c>
      <c r="E7" s="31">
        <v>577000</v>
      </c>
      <c r="F7" s="22"/>
      <c r="G7" s="22"/>
      <c r="H7" s="25"/>
      <c r="I7" s="35"/>
      <c r="J7" s="19"/>
      <c r="K7" s="19"/>
      <c r="L7" s="29">
        <f t="shared" si="0"/>
        <v>0</v>
      </c>
      <c r="M7" s="30">
        <f t="shared" si="1"/>
        <v>0</v>
      </c>
      <c r="N7" s="70">
        <f t="shared" si="2"/>
        <v>0</v>
      </c>
      <c r="O7" s="79"/>
    </row>
    <row r="8" spans="1:15" ht="48" customHeight="1" thickBot="1">
      <c r="A8" s="40" t="s">
        <v>77</v>
      </c>
      <c r="B8" s="17" t="s">
        <v>78</v>
      </c>
      <c r="C8" s="17" t="s">
        <v>79</v>
      </c>
      <c r="D8" s="17" t="s">
        <v>81</v>
      </c>
      <c r="E8" s="41">
        <v>24000</v>
      </c>
      <c r="F8" s="42"/>
      <c r="G8" s="42"/>
      <c r="H8" s="43"/>
      <c r="I8" s="44"/>
      <c r="J8" s="45"/>
      <c r="K8" s="45"/>
      <c r="L8" s="46">
        <f t="shared" si="0"/>
        <v>0</v>
      </c>
      <c r="M8" s="47">
        <f t="shared" si="1"/>
        <v>0</v>
      </c>
      <c r="N8" s="71">
        <f aca="true" t="shared" si="3" ref="N8">M8+L8</f>
        <v>0</v>
      </c>
      <c r="O8" s="79"/>
    </row>
    <row r="9" spans="1:15" ht="15" thickBot="1">
      <c r="A9" s="84" t="s">
        <v>96</v>
      </c>
      <c r="B9" s="85"/>
      <c r="C9" s="86"/>
      <c r="D9" s="87"/>
      <c r="E9" s="87"/>
      <c r="F9" s="87"/>
      <c r="G9" s="87"/>
      <c r="H9" s="87"/>
      <c r="I9" s="87"/>
      <c r="J9" s="88"/>
      <c r="K9" s="48" t="s">
        <v>19</v>
      </c>
      <c r="L9" s="49">
        <f>SUM(L4:L8)</f>
        <v>0</v>
      </c>
      <c r="M9" s="49">
        <f>SUM(M4:M8)</f>
        <v>0</v>
      </c>
      <c r="N9" s="67">
        <f>SUM(N4:N8)</f>
        <v>0</v>
      </c>
      <c r="O9" s="80"/>
    </row>
    <row r="10" spans="6:8" ht="15">
      <c r="F10" s="7"/>
      <c r="G10" s="6"/>
      <c r="H10" s="6"/>
    </row>
    <row r="11" ht="15">
      <c r="A11" s="36" t="s">
        <v>95</v>
      </c>
    </row>
  </sheetData>
  <mergeCells count="6">
    <mergeCell ref="A1:O2"/>
    <mergeCell ref="O4:O9"/>
    <mergeCell ref="B4:B5"/>
    <mergeCell ref="B6:B7"/>
    <mergeCell ref="A9:B9"/>
    <mergeCell ref="C9:J9"/>
  </mergeCells>
  <printOptions horizontalCentered="1"/>
  <pageMargins left="0.31496062992125984" right="0.31496062992125984" top="0.7874015748031497" bottom="0.7874015748031497" header="0.31496062992125984" footer="0.31496062992125984"/>
  <pageSetup fitToHeight="0" fitToWidth="1" horizontalDpi="600" verticalDpi="600" orientation="landscape" paperSize="9" scale="51" r:id="rId1"/>
  <headerFooter>
    <oddHeader xml:space="preserve">&amp;RPříloha A - Technická specifikace včetně cenové nabídky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2"/>
  <sheetViews>
    <sheetView showZeros="0" workbookViewId="0" topLeftCell="A1">
      <selection activeCell="N11" sqref="N11"/>
    </sheetView>
  </sheetViews>
  <sheetFormatPr defaultColWidth="8.8515625" defaultRowHeight="15"/>
  <cols>
    <col min="2" max="2" width="45.421875" style="0" customWidth="1"/>
    <col min="3" max="3" width="15.421875" style="0" customWidth="1"/>
    <col min="5" max="5" width="15.00390625" style="0" customWidth="1"/>
    <col min="6" max="6" width="13.8515625" style="0" customWidth="1"/>
    <col min="7" max="7" width="18.140625" style="0" customWidth="1"/>
    <col min="8" max="11" width="13.8515625" style="0" customWidth="1"/>
    <col min="12" max="12" width="14.421875" style="0" bestFit="1" customWidth="1"/>
    <col min="13" max="13" width="13.8515625" style="0" customWidth="1"/>
    <col min="14" max="14" width="14.421875" style="0" bestFit="1" customWidth="1"/>
    <col min="15" max="15" width="52.140625" style="0" customWidth="1"/>
  </cols>
  <sheetData>
    <row r="1" spans="1:15" ht="15">
      <c r="A1" s="89" t="s">
        <v>93</v>
      </c>
      <c r="B1" s="90"/>
      <c r="C1" s="90"/>
      <c r="D1" s="90"/>
      <c r="E1" s="90"/>
      <c r="F1" s="90"/>
      <c r="G1" s="90"/>
      <c r="H1" s="90"/>
      <c r="I1" s="90"/>
      <c r="J1" s="90"/>
      <c r="K1" s="90"/>
      <c r="L1" s="90"/>
      <c r="M1" s="90"/>
      <c r="N1" s="90"/>
      <c r="O1" s="91"/>
    </row>
    <row r="2" spans="1:15" ht="15" thickBot="1">
      <c r="A2" s="92"/>
      <c r="B2" s="93"/>
      <c r="C2" s="93"/>
      <c r="D2" s="93"/>
      <c r="E2" s="93"/>
      <c r="F2" s="93"/>
      <c r="G2" s="93"/>
      <c r="H2" s="93"/>
      <c r="I2" s="93"/>
      <c r="J2" s="93"/>
      <c r="K2" s="93"/>
      <c r="L2" s="93"/>
      <c r="M2" s="93"/>
      <c r="N2" s="93"/>
      <c r="O2" s="94"/>
    </row>
    <row r="3" spans="1:15" ht="43.5">
      <c r="A3" s="53" t="s">
        <v>0</v>
      </c>
      <c r="B3" s="54" t="s">
        <v>1</v>
      </c>
      <c r="C3" s="54" t="s">
        <v>2</v>
      </c>
      <c r="D3" s="54" t="s">
        <v>3</v>
      </c>
      <c r="E3" s="54" t="s">
        <v>4</v>
      </c>
      <c r="F3" s="54" t="s">
        <v>5</v>
      </c>
      <c r="G3" s="54" t="s">
        <v>6</v>
      </c>
      <c r="H3" s="54" t="s">
        <v>7</v>
      </c>
      <c r="I3" s="54" t="s">
        <v>8</v>
      </c>
      <c r="J3" s="54" t="s">
        <v>9</v>
      </c>
      <c r="K3" s="54" t="s">
        <v>10</v>
      </c>
      <c r="L3" s="54" t="s">
        <v>11</v>
      </c>
      <c r="M3" s="54" t="s">
        <v>12</v>
      </c>
      <c r="N3" s="69" t="s">
        <v>13</v>
      </c>
      <c r="O3" s="68" t="s">
        <v>14</v>
      </c>
    </row>
    <row r="4" spans="1:15" ht="36.65" customHeight="1">
      <c r="A4" s="95" t="s">
        <v>20</v>
      </c>
      <c r="B4" s="96" t="s">
        <v>67</v>
      </c>
      <c r="C4" s="8" t="s">
        <v>66</v>
      </c>
      <c r="D4" s="8" t="s">
        <v>21</v>
      </c>
      <c r="E4" s="13">
        <v>1723</v>
      </c>
      <c r="F4" s="22"/>
      <c r="G4" s="22"/>
      <c r="H4" s="22"/>
      <c r="I4" s="22"/>
      <c r="J4" s="58"/>
      <c r="K4" s="58"/>
      <c r="L4" s="9">
        <f>K4*E4</f>
        <v>0</v>
      </c>
      <c r="M4" s="9">
        <f>L4*0.21</f>
        <v>0</v>
      </c>
      <c r="N4" s="65">
        <f>M4+L4</f>
        <v>0</v>
      </c>
      <c r="O4" s="97" t="s">
        <v>98</v>
      </c>
    </row>
    <row r="5" spans="1:15" ht="36.65" customHeight="1">
      <c r="A5" s="95"/>
      <c r="B5" s="96"/>
      <c r="C5" s="8" t="s">
        <v>16</v>
      </c>
      <c r="D5" s="8" t="s">
        <v>21</v>
      </c>
      <c r="E5" s="13">
        <v>9600</v>
      </c>
      <c r="F5" s="22"/>
      <c r="G5" s="22"/>
      <c r="H5" s="22"/>
      <c r="I5" s="22"/>
      <c r="J5" s="58"/>
      <c r="K5" s="58"/>
      <c r="L5" s="9">
        <f aca="true" t="shared" si="0" ref="L5:L9">K5*E5</f>
        <v>0</v>
      </c>
      <c r="M5" s="9">
        <f aca="true" t="shared" si="1" ref="M5:M9">L5*0.21</f>
        <v>0</v>
      </c>
      <c r="N5" s="65">
        <f aca="true" t="shared" si="2" ref="N5:N9">M5+L5</f>
        <v>0</v>
      </c>
      <c r="O5" s="98"/>
    </row>
    <row r="6" spans="1:15" ht="36.65" customHeight="1">
      <c r="A6" s="95" t="s">
        <v>22</v>
      </c>
      <c r="B6" s="96" t="s">
        <v>73</v>
      </c>
      <c r="C6" s="10" t="s">
        <v>66</v>
      </c>
      <c r="D6" s="8" t="s">
        <v>21</v>
      </c>
      <c r="E6" s="1">
        <v>1600</v>
      </c>
      <c r="F6" s="22"/>
      <c r="G6" s="20"/>
      <c r="H6" s="22"/>
      <c r="I6" s="22"/>
      <c r="J6" s="58"/>
      <c r="K6" s="58"/>
      <c r="L6" s="9">
        <f t="shared" si="0"/>
        <v>0</v>
      </c>
      <c r="M6" s="9">
        <f t="shared" si="1"/>
        <v>0</v>
      </c>
      <c r="N6" s="65">
        <f t="shared" si="2"/>
        <v>0</v>
      </c>
      <c r="O6" s="98"/>
    </row>
    <row r="7" spans="1:15" ht="36.65" customHeight="1">
      <c r="A7" s="95"/>
      <c r="B7" s="96"/>
      <c r="C7" s="10" t="s">
        <v>16</v>
      </c>
      <c r="D7" s="8" t="s">
        <v>21</v>
      </c>
      <c r="E7" s="13">
        <v>321</v>
      </c>
      <c r="F7" s="22"/>
      <c r="G7" s="20"/>
      <c r="H7" s="22"/>
      <c r="I7" s="22"/>
      <c r="J7" s="58"/>
      <c r="K7" s="58"/>
      <c r="L7" s="9">
        <f t="shared" si="0"/>
        <v>0</v>
      </c>
      <c r="M7" s="9">
        <f t="shared" si="1"/>
        <v>0</v>
      </c>
      <c r="N7" s="65">
        <f t="shared" si="2"/>
        <v>0</v>
      </c>
      <c r="O7" s="98"/>
    </row>
    <row r="8" spans="1:15" ht="64.75" customHeight="1">
      <c r="A8" s="52" t="s">
        <v>24</v>
      </c>
      <c r="B8" s="18" t="s">
        <v>68</v>
      </c>
      <c r="C8" s="14" t="s">
        <v>80</v>
      </c>
      <c r="D8" s="15" t="s">
        <v>23</v>
      </c>
      <c r="E8" s="16">
        <v>430000</v>
      </c>
      <c r="F8" s="22"/>
      <c r="G8" s="20"/>
      <c r="H8" s="59"/>
      <c r="I8" s="59"/>
      <c r="J8" s="60"/>
      <c r="K8" s="60"/>
      <c r="L8" s="9">
        <f t="shared" si="0"/>
        <v>0</v>
      </c>
      <c r="M8" s="9">
        <f t="shared" si="1"/>
        <v>0</v>
      </c>
      <c r="N8" s="65">
        <f t="shared" si="2"/>
        <v>0</v>
      </c>
      <c r="O8" s="98"/>
    </row>
    <row r="9" spans="1:15" ht="74.4" customHeight="1" thickBot="1">
      <c r="A9" s="52" t="s">
        <v>25</v>
      </c>
      <c r="B9" s="18" t="s">
        <v>69</v>
      </c>
      <c r="C9" s="18" t="s">
        <v>80</v>
      </c>
      <c r="D9" s="55" t="s">
        <v>23</v>
      </c>
      <c r="E9" s="56">
        <v>430000</v>
      </c>
      <c r="F9" s="42"/>
      <c r="G9" s="62"/>
      <c r="H9" s="42"/>
      <c r="I9" s="42"/>
      <c r="J9" s="61"/>
      <c r="K9" s="61"/>
      <c r="L9" s="57">
        <f t="shared" si="0"/>
        <v>0</v>
      </c>
      <c r="M9" s="57">
        <f t="shared" si="1"/>
        <v>0</v>
      </c>
      <c r="N9" s="66">
        <f t="shared" si="2"/>
        <v>0</v>
      </c>
      <c r="O9" s="98"/>
    </row>
    <row r="10" spans="1:15" ht="22.25" customHeight="1" thickBot="1">
      <c r="A10" s="100" t="s">
        <v>96</v>
      </c>
      <c r="B10" s="101"/>
      <c r="C10" s="86"/>
      <c r="D10" s="87"/>
      <c r="E10" s="87"/>
      <c r="F10" s="87"/>
      <c r="G10" s="87"/>
      <c r="H10" s="87"/>
      <c r="I10" s="87"/>
      <c r="J10" s="88"/>
      <c r="K10" s="48" t="s">
        <v>19</v>
      </c>
      <c r="L10" s="49">
        <f>SUM(L4:L9)</f>
        <v>0</v>
      </c>
      <c r="M10" s="49">
        <f>SUM(M4:M9)</f>
        <v>0</v>
      </c>
      <c r="N10" s="67">
        <f>SUM(N4:N9)</f>
        <v>0</v>
      </c>
      <c r="O10" s="99"/>
    </row>
    <row r="12" ht="15">
      <c r="A12" s="36" t="s">
        <v>95</v>
      </c>
    </row>
  </sheetData>
  <mergeCells count="8">
    <mergeCell ref="A1:O2"/>
    <mergeCell ref="A4:A5"/>
    <mergeCell ref="B4:B5"/>
    <mergeCell ref="O4:O10"/>
    <mergeCell ref="A6:A7"/>
    <mergeCell ref="B6:B7"/>
    <mergeCell ref="A10:B10"/>
    <mergeCell ref="C10:J10"/>
  </mergeCells>
  <printOptions horizontalCentered="1"/>
  <pageMargins left="0.31496062992125984" right="0.31496062992125984" top="0.7874015748031497" bottom="0.7874015748031497" header="0.31496062992125984" footer="0.31496062992125984"/>
  <pageSetup fitToHeight="1" fitToWidth="1" horizontalDpi="600" verticalDpi="600" orientation="landscape" paperSize="9" scale="51" r:id="rId1"/>
  <headerFooter>
    <oddHeader xml:space="preserve">&amp;RPříloha A - Technická specifikace včetně cenové nabídky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
  <sheetViews>
    <sheetView showZeros="0" workbookViewId="0" topLeftCell="A1">
      <selection activeCell="F39" sqref="F39"/>
    </sheetView>
  </sheetViews>
  <sheetFormatPr defaultColWidth="8.8515625" defaultRowHeight="15"/>
  <cols>
    <col min="2" max="2" width="43.421875" style="0" customWidth="1"/>
    <col min="3" max="3" width="21.140625" style="0" customWidth="1"/>
    <col min="5" max="5" width="17.140625" style="0" customWidth="1"/>
    <col min="6" max="6" width="13.8515625" style="0" customWidth="1"/>
    <col min="7" max="7" width="22.421875" style="0" customWidth="1"/>
    <col min="8" max="14" width="13.8515625" style="0" customWidth="1"/>
    <col min="15" max="15" width="46.421875" style="0" customWidth="1"/>
  </cols>
  <sheetData>
    <row r="1" spans="1:15" ht="15">
      <c r="A1" s="72" t="s">
        <v>92</v>
      </c>
      <c r="B1" s="73"/>
      <c r="C1" s="73"/>
      <c r="D1" s="73"/>
      <c r="E1" s="73"/>
      <c r="F1" s="73"/>
      <c r="G1" s="73"/>
      <c r="H1" s="73"/>
      <c r="I1" s="73"/>
      <c r="J1" s="73"/>
      <c r="K1" s="73"/>
      <c r="L1" s="73"/>
      <c r="M1" s="73"/>
      <c r="N1" s="73"/>
      <c r="O1" s="74"/>
    </row>
    <row r="2" spans="1:15" ht="15" thickBot="1">
      <c r="A2" s="102"/>
      <c r="B2" s="103"/>
      <c r="C2" s="103"/>
      <c r="D2" s="103"/>
      <c r="E2" s="103"/>
      <c r="F2" s="103"/>
      <c r="G2" s="103"/>
      <c r="H2" s="103"/>
      <c r="I2" s="103"/>
      <c r="J2" s="103"/>
      <c r="K2" s="103"/>
      <c r="L2" s="103"/>
      <c r="M2" s="103"/>
      <c r="N2" s="103"/>
      <c r="O2" s="104"/>
    </row>
    <row r="3" spans="1:15" ht="43.5">
      <c r="A3" s="53" t="s">
        <v>0</v>
      </c>
      <c r="B3" s="54" t="s">
        <v>1</v>
      </c>
      <c r="C3" s="54" t="s">
        <v>2</v>
      </c>
      <c r="D3" s="54" t="s">
        <v>3</v>
      </c>
      <c r="E3" s="54" t="s">
        <v>4</v>
      </c>
      <c r="F3" s="54" t="s">
        <v>5</v>
      </c>
      <c r="G3" s="54" t="s">
        <v>6</v>
      </c>
      <c r="H3" s="54" t="s">
        <v>7</v>
      </c>
      <c r="I3" s="54" t="s">
        <v>8</v>
      </c>
      <c r="J3" s="54" t="s">
        <v>9</v>
      </c>
      <c r="K3" s="54" t="s">
        <v>10</v>
      </c>
      <c r="L3" s="54" t="s">
        <v>11</v>
      </c>
      <c r="M3" s="54" t="s">
        <v>12</v>
      </c>
      <c r="N3" s="69" t="s">
        <v>13</v>
      </c>
      <c r="O3" s="68" t="s">
        <v>14</v>
      </c>
    </row>
    <row r="4" spans="1:15" ht="55.5" customHeight="1">
      <c r="A4" s="95" t="s">
        <v>26</v>
      </c>
      <c r="B4" s="109" t="s">
        <v>74</v>
      </c>
      <c r="C4" s="10" t="s">
        <v>88</v>
      </c>
      <c r="D4" s="8" t="s">
        <v>21</v>
      </c>
      <c r="E4" s="13">
        <v>2904</v>
      </c>
      <c r="F4" s="22"/>
      <c r="G4" s="20"/>
      <c r="H4" s="22"/>
      <c r="I4" s="20"/>
      <c r="J4" s="58"/>
      <c r="K4" s="58"/>
      <c r="L4" s="9">
        <f>K4*E4</f>
        <v>0</v>
      </c>
      <c r="M4" s="9">
        <f>L4*0.21</f>
        <v>0</v>
      </c>
      <c r="N4" s="65">
        <f>M4+L4</f>
        <v>0</v>
      </c>
      <c r="O4" s="106" t="s">
        <v>99</v>
      </c>
    </row>
    <row r="5" spans="1:15" ht="55.5" customHeight="1" thickBot="1">
      <c r="A5" s="105"/>
      <c r="B5" s="110"/>
      <c r="C5" s="18" t="s">
        <v>87</v>
      </c>
      <c r="D5" s="55" t="s">
        <v>21</v>
      </c>
      <c r="E5" s="63">
        <v>60</v>
      </c>
      <c r="F5" s="42"/>
      <c r="G5" s="62"/>
      <c r="H5" s="42"/>
      <c r="I5" s="62"/>
      <c r="J5" s="61"/>
      <c r="K5" s="61"/>
      <c r="L5" s="57">
        <f aca="true" t="shared" si="0" ref="L5">K5*E5</f>
        <v>0</v>
      </c>
      <c r="M5" s="57">
        <f aca="true" t="shared" si="1" ref="M5">L5*0.21</f>
        <v>0</v>
      </c>
      <c r="N5" s="66">
        <f aca="true" t="shared" si="2" ref="N5">M5+L5</f>
        <v>0</v>
      </c>
      <c r="O5" s="107"/>
    </row>
    <row r="6" spans="1:15" ht="139" customHeight="1" thickBot="1">
      <c r="A6" s="100" t="s">
        <v>96</v>
      </c>
      <c r="B6" s="101"/>
      <c r="C6" s="86"/>
      <c r="D6" s="87"/>
      <c r="E6" s="87"/>
      <c r="F6" s="87"/>
      <c r="G6" s="87"/>
      <c r="H6" s="87"/>
      <c r="I6" s="87"/>
      <c r="J6" s="88"/>
      <c r="K6" s="48" t="s">
        <v>19</v>
      </c>
      <c r="L6" s="49">
        <f>SUM(L4:L5)</f>
        <v>0</v>
      </c>
      <c r="M6" s="49">
        <f>SUM(M4:M5)</f>
        <v>0</v>
      </c>
      <c r="N6" s="67">
        <f>SUM(N4:N5)</f>
        <v>0</v>
      </c>
      <c r="O6" s="108"/>
    </row>
    <row r="8" ht="15">
      <c r="A8" s="36" t="s">
        <v>95</v>
      </c>
    </row>
  </sheetData>
  <mergeCells count="6">
    <mergeCell ref="A1:O2"/>
    <mergeCell ref="A4:A5"/>
    <mergeCell ref="O4:O6"/>
    <mergeCell ref="B4:B5"/>
    <mergeCell ref="A6:B6"/>
    <mergeCell ref="C6:J6"/>
  </mergeCells>
  <printOptions horizontalCentered="1"/>
  <pageMargins left="0.31496062992125984" right="0.31496062992125984" top="0.7874015748031497" bottom="0.7874015748031497" header="0.31496062992125984" footer="0.31496062992125984"/>
  <pageSetup fitToHeight="0" fitToWidth="1" horizontalDpi="600" verticalDpi="600" orientation="landscape" paperSize="9" scale="50" r:id="rId1"/>
  <headerFooter>
    <oddHeader xml:space="preserve">&amp;RPříloha A - Technická specifikace včetně cenové nabídky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0"/>
  <sheetViews>
    <sheetView showZeros="0" workbookViewId="0" topLeftCell="A1">
      <selection activeCell="J24" sqref="J24"/>
    </sheetView>
  </sheetViews>
  <sheetFormatPr defaultColWidth="8.8515625" defaultRowHeight="15"/>
  <cols>
    <col min="2" max="2" width="41.8515625" style="0" customWidth="1"/>
    <col min="3" max="3" width="11.57421875" style="0" customWidth="1"/>
    <col min="4" max="5" width="14.421875" style="0" customWidth="1"/>
    <col min="6" max="6" width="13.8515625" style="0" customWidth="1"/>
    <col min="7" max="7" width="20.140625" style="0" customWidth="1"/>
    <col min="8" max="14" width="13.8515625" style="0" customWidth="1"/>
    <col min="15" max="15" width="35.421875" style="0" customWidth="1"/>
  </cols>
  <sheetData>
    <row r="1" spans="1:15" ht="18" customHeight="1">
      <c r="A1" s="72" t="s">
        <v>91</v>
      </c>
      <c r="B1" s="73"/>
      <c r="C1" s="73"/>
      <c r="D1" s="73"/>
      <c r="E1" s="73"/>
      <c r="F1" s="73"/>
      <c r="G1" s="73"/>
      <c r="H1" s="73"/>
      <c r="I1" s="73"/>
      <c r="J1" s="73"/>
      <c r="K1" s="73"/>
      <c r="L1" s="73"/>
      <c r="M1" s="73"/>
      <c r="N1" s="73"/>
      <c r="O1" s="74"/>
    </row>
    <row r="2" spans="1:15" ht="9" customHeight="1" thickBot="1">
      <c r="A2" s="75"/>
      <c r="B2" s="76"/>
      <c r="C2" s="76"/>
      <c r="D2" s="76"/>
      <c r="E2" s="76"/>
      <c r="F2" s="76"/>
      <c r="G2" s="76"/>
      <c r="H2" s="76"/>
      <c r="I2" s="76"/>
      <c r="J2" s="76"/>
      <c r="K2" s="76"/>
      <c r="L2" s="76"/>
      <c r="M2" s="76"/>
      <c r="N2" s="76"/>
      <c r="O2" s="77"/>
    </row>
    <row r="3" spans="1:15" ht="47.4" customHeight="1">
      <c r="A3" s="50" t="s">
        <v>0</v>
      </c>
      <c r="B3" s="51" t="s">
        <v>1</v>
      </c>
      <c r="C3" s="51" t="s">
        <v>2</v>
      </c>
      <c r="D3" s="51" t="s">
        <v>3</v>
      </c>
      <c r="E3" s="51" t="s">
        <v>4</v>
      </c>
      <c r="F3" s="51" t="s">
        <v>5</v>
      </c>
      <c r="G3" s="51" t="s">
        <v>6</v>
      </c>
      <c r="H3" s="51" t="s">
        <v>7</v>
      </c>
      <c r="I3" s="51" t="s">
        <v>8</v>
      </c>
      <c r="J3" s="51" t="s">
        <v>9</v>
      </c>
      <c r="K3" s="51" t="s">
        <v>10</v>
      </c>
      <c r="L3" s="51" t="s">
        <v>11</v>
      </c>
      <c r="M3" s="51" t="s">
        <v>12</v>
      </c>
      <c r="N3" s="64" t="s">
        <v>13</v>
      </c>
      <c r="O3" s="68" t="s">
        <v>14</v>
      </c>
    </row>
    <row r="4" spans="1:15" ht="42" customHeight="1">
      <c r="A4" s="105" t="s">
        <v>82</v>
      </c>
      <c r="B4" s="109" t="s">
        <v>89</v>
      </c>
      <c r="C4" s="8" t="s">
        <v>29</v>
      </c>
      <c r="D4" s="10" t="s">
        <v>17</v>
      </c>
      <c r="E4" s="8">
        <v>35000</v>
      </c>
      <c r="F4" s="22"/>
      <c r="G4" s="119"/>
      <c r="H4" s="120"/>
      <c r="I4" s="22"/>
      <c r="J4" s="58"/>
      <c r="K4" s="58"/>
      <c r="L4" s="9">
        <f>K4*E4</f>
        <v>0</v>
      </c>
      <c r="M4" s="9">
        <f>L4*0.21</f>
        <v>0</v>
      </c>
      <c r="N4" s="65">
        <f>M4+L4</f>
        <v>0</v>
      </c>
      <c r="O4" s="106" t="s">
        <v>100</v>
      </c>
    </row>
    <row r="5" spans="1:15" ht="41.4" customHeight="1">
      <c r="A5" s="111"/>
      <c r="B5" s="112"/>
      <c r="C5" s="8" t="s">
        <v>30</v>
      </c>
      <c r="D5" s="10" t="s">
        <v>17</v>
      </c>
      <c r="E5" s="8">
        <v>200000</v>
      </c>
      <c r="F5" s="22"/>
      <c r="G5" s="119"/>
      <c r="H5" s="120"/>
      <c r="I5" s="121"/>
      <c r="J5" s="58"/>
      <c r="K5" s="58"/>
      <c r="L5" s="9">
        <f aca="true" t="shared" si="0" ref="L5:L7">K5*E5</f>
        <v>0</v>
      </c>
      <c r="M5" s="9">
        <f aca="true" t="shared" si="1" ref="M5:M7">L5*0.21</f>
        <v>0</v>
      </c>
      <c r="N5" s="65">
        <f aca="true" t="shared" si="2" ref="N5:N7">M5+L5</f>
        <v>0</v>
      </c>
      <c r="O5" s="107"/>
    </row>
    <row r="6" spans="1:15" ht="39.65" customHeight="1">
      <c r="A6" s="105" t="s">
        <v>83</v>
      </c>
      <c r="B6" s="109" t="s">
        <v>84</v>
      </c>
      <c r="C6" s="8" t="s">
        <v>29</v>
      </c>
      <c r="D6" s="10" t="s">
        <v>17</v>
      </c>
      <c r="E6" s="8">
        <v>8000</v>
      </c>
      <c r="F6" s="22"/>
      <c r="G6" s="119"/>
      <c r="H6" s="122"/>
      <c r="I6" s="121"/>
      <c r="J6" s="58"/>
      <c r="K6" s="58"/>
      <c r="L6" s="9">
        <f t="shared" si="0"/>
        <v>0</v>
      </c>
      <c r="M6" s="9">
        <f t="shared" si="1"/>
        <v>0</v>
      </c>
      <c r="N6" s="65">
        <f t="shared" si="2"/>
        <v>0</v>
      </c>
      <c r="O6" s="107"/>
    </row>
    <row r="7" spans="1:15" ht="33.65" customHeight="1" thickBot="1">
      <c r="A7" s="113"/>
      <c r="B7" s="110"/>
      <c r="C7" s="55" t="s">
        <v>30</v>
      </c>
      <c r="D7" s="18" t="s">
        <v>17</v>
      </c>
      <c r="E7" s="55">
        <v>80400</v>
      </c>
      <c r="F7" s="42"/>
      <c r="G7" s="123"/>
      <c r="H7" s="124"/>
      <c r="I7" s="125"/>
      <c r="J7" s="61"/>
      <c r="K7" s="61"/>
      <c r="L7" s="57">
        <f t="shared" si="0"/>
        <v>0</v>
      </c>
      <c r="M7" s="57">
        <f t="shared" si="1"/>
        <v>0</v>
      </c>
      <c r="N7" s="66">
        <f t="shared" si="2"/>
        <v>0</v>
      </c>
      <c r="O7" s="107"/>
    </row>
    <row r="8" spans="1:15" ht="133.75" customHeight="1" thickBot="1">
      <c r="A8" s="100" t="s">
        <v>96</v>
      </c>
      <c r="B8" s="101"/>
      <c r="C8" s="86"/>
      <c r="D8" s="87"/>
      <c r="E8" s="87"/>
      <c r="F8" s="87"/>
      <c r="G8" s="87"/>
      <c r="H8" s="87"/>
      <c r="I8" s="87"/>
      <c r="J8" s="88"/>
      <c r="K8" s="48" t="s">
        <v>19</v>
      </c>
      <c r="L8" s="49">
        <f>SUM(L4:L7)</f>
        <v>0</v>
      </c>
      <c r="M8" s="49">
        <f>SUM(M4:M7)</f>
        <v>0</v>
      </c>
      <c r="N8" s="67">
        <f>SUM(N4:N7)</f>
        <v>0</v>
      </c>
      <c r="O8" s="108"/>
    </row>
    <row r="10" ht="15">
      <c r="A10" s="36" t="s">
        <v>95</v>
      </c>
    </row>
  </sheetData>
  <mergeCells count="8">
    <mergeCell ref="A1:O2"/>
    <mergeCell ref="A4:A5"/>
    <mergeCell ref="B4:B5"/>
    <mergeCell ref="O4:O8"/>
    <mergeCell ref="A6:A7"/>
    <mergeCell ref="B6:B7"/>
    <mergeCell ref="A8:B8"/>
    <mergeCell ref="C8:J8"/>
  </mergeCells>
  <printOptions horizontalCentered="1"/>
  <pageMargins left="0.31496062992125984" right="0.31496062992125984" top="0.7874015748031497" bottom="0.7874015748031497" header="0.31496062992125984" footer="0.31496062992125984"/>
  <pageSetup fitToHeight="0" fitToWidth="1" horizontalDpi="600" verticalDpi="600" orientation="landscape" paperSize="9" scale="55" r:id="rId1"/>
  <headerFooter>
    <oddHeader xml:space="preserve">&amp;RPříloha A - Technická specifikace včetně cenové nabídky </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
  <sheetViews>
    <sheetView showZeros="0" workbookViewId="0" topLeftCell="A1">
      <selection activeCell="K22" sqref="K22"/>
    </sheetView>
  </sheetViews>
  <sheetFormatPr defaultColWidth="8.8515625" defaultRowHeight="15"/>
  <cols>
    <col min="2" max="2" width="39.421875" style="0" customWidth="1"/>
    <col min="3" max="3" width="24.140625" style="0" customWidth="1"/>
    <col min="5" max="5" width="15.8515625" style="0" customWidth="1"/>
    <col min="6" max="11" width="13.8515625" style="0" customWidth="1"/>
    <col min="12" max="12" width="14.421875" style="0" bestFit="1" customWidth="1"/>
    <col min="13" max="13" width="13.8515625" style="0" customWidth="1"/>
    <col min="14" max="14" width="14.421875" style="0" bestFit="1" customWidth="1"/>
    <col min="15" max="15" width="44.140625" style="0" customWidth="1"/>
  </cols>
  <sheetData>
    <row r="1" spans="1:15" ht="24.75" customHeight="1">
      <c r="A1" s="72" t="s">
        <v>94</v>
      </c>
      <c r="B1" s="73"/>
      <c r="C1" s="73"/>
      <c r="D1" s="73"/>
      <c r="E1" s="73"/>
      <c r="F1" s="73"/>
      <c r="G1" s="73"/>
      <c r="H1" s="73"/>
      <c r="I1" s="73"/>
      <c r="J1" s="73"/>
      <c r="K1" s="73"/>
      <c r="L1" s="73"/>
      <c r="M1" s="73"/>
      <c r="N1" s="73"/>
      <c r="O1" s="74"/>
    </row>
    <row r="2" spans="1:15" ht="3" customHeight="1" thickBot="1">
      <c r="A2" s="75"/>
      <c r="B2" s="76"/>
      <c r="C2" s="76"/>
      <c r="D2" s="76"/>
      <c r="E2" s="76"/>
      <c r="F2" s="76"/>
      <c r="G2" s="76"/>
      <c r="H2" s="76"/>
      <c r="I2" s="76"/>
      <c r="J2" s="76"/>
      <c r="K2" s="76"/>
      <c r="L2" s="76"/>
      <c r="M2" s="76"/>
      <c r="N2" s="76"/>
      <c r="O2" s="77"/>
    </row>
    <row r="3" spans="1:15" ht="52.25" customHeight="1">
      <c r="A3" s="50" t="s">
        <v>0</v>
      </c>
      <c r="B3" s="51" t="s">
        <v>1</v>
      </c>
      <c r="C3" s="51" t="s">
        <v>2</v>
      </c>
      <c r="D3" s="51" t="s">
        <v>3</v>
      </c>
      <c r="E3" s="51" t="s">
        <v>4</v>
      </c>
      <c r="F3" s="51" t="s">
        <v>5</v>
      </c>
      <c r="G3" s="51" t="s">
        <v>6</v>
      </c>
      <c r="H3" s="51" t="s">
        <v>7</v>
      </c>
      <c r="I3" s="51" t="s">
        <v>8</v>
      </c>
      <c r="J3" s="51" t="s">
        <v>9</v>
      </c>
      <c r="K3" s="51" t="s">
        <v>10</v>
      </c>
      <c r="L3" s="51" t="s">
        <v>11</v>
      </c>
      <c r="M3" s="51" t="s">
        <v>12</v>
      </c>
      <c r="N3" s="64" t="s">
        <v>13</v>
      </c>
      <c r="O3" s="68" t="s">
        <v>14</v>
      </c>
    </row>
    <row r="4" spans="1:15" ht="38.4" customHeight="1">
      <c r="A4" s="105" t="s">
        <v>28</v>
      </c>
      <c r="B4" s="109" t="s">
        <v>75</v>
      </c>
      <c r="C4" s="8" t="s">
        <v>63</v>
      </c>
      <c r="D4" s="8" t="s">
        <v>21</v>
      </c>
      <c r="E4" s="8">
        <v>2560</v>
      </c>
      <c r="F4" s="22"/>
      <c r="G4" s="20"/>
      <c r="H4" s="22"/>
      <c r="I4" s="22"/>
      <c r="J4" s="58"/>
      <c r="K4" s="58"/>
      <c r="L4" s="9">
        <f>K4*E4</f>
        <v>0</v>
      </c>
      <c r="M4" s="9">
        <f>L4*0.21</f>
        <v>0</v>
      </c>
      <c r="N4" s="65">
        <f>M4+L4</f>
        <v>0</v>
      </c>
      <c r="O4" s="78" t="s">
        <v>101</v>
      </c>
    </row>
    <row r="5" spans="1:15" ht="34.75" customHeight="1">
      <c r="A5" s="113"/>
      <c r="B5" s="110"/>
      <c r="C5" s="8" t="s">
        <v>32</v>
      </c>
      <c r="D5" s="8" t="s">
        <v>27</v>
      </c>
      <c r="E5" s="8">
        <v>700</v>
      </c>
      <c r="F5" s="22"/>
      <c r="G5" s="20"/>
      <c r="H5" s="22"/>
      <c r="I5" s="22"/>
      <c r="J5" s="58"/>
      <c r="K5" s="58"/>
      <c r="L5" s="9">
        <f>K5*E5</f>
        <v>0</v>
      </c>
      <c r="M5" s="9">
        <f aca="true" t="shared" si="0" ref="M5:M9">L5*0.21</f>
        <v>0</v>
      </c>
      <c r="N5" s="65">
        <f aca="true" t="shared" si="1" ref="N5:N9">M5+L5</f>
        <v>0</v>
      </c>
      <c r="O5" s="79"/>
    </row>
    <row r="6" spans="1:15" ht="34.25" customHeight="1">
      <c r="A6" s="111"/>
      <c r="B6" s="112"/>
      <c r="C6" s="8" t="s">
        <v>64</v>
      </c>
      <c r="D6" s="8" t="s">
        <v>21</v>
      </c>
      <c r="E6" s="8">
        <v>1800</v>
      </c>
      <c r="F6" s="22"/>
      <c r="G6" s="20"/>
      <c r="H6" s="22"/>
      <c r="I6" s="22"/>
      <c r="J6" s="58"/>
      <c r="K6" s="58"/>
      <c r="L6" s="9">
        <f aca="true" t="shared" si="2" ref="L5:L9">K6*E6</f>
        <v>0</v>
      </c>
      <c r="M6" s="9">
        <f t="shared" si="0"/>
        <v>0</v>
      </c>
      <c r="N6" s="65">
        <f t="shared" si="1"/>
        <v>0</v>
      </c>
      <c r="O6" s="79"/>
    </row>
    <row r="7" spans="1:15" ht="37.25" customHeight="1">
      <c r="A7" s="113" t="s">
        <v>31</v>
      </c>
      <c r="B7" s="110" t="s">
        <v>71</v>
      </c>
      <c r="C7" s="8" t="s">
        <v>33</v>
      </c>
      <c r="D7" s="8" t="s">
        <v>21</v>
      </c>
      <c r="E7" s="8">
        <v>1108</v>
      </c>
      <c r="F7" s="22"/>
      <c r="G7" s="20"/>
      <c r="H7" s="22"/>
      <c r="I7" s="22"/>
      <c r="J7" s="58"/>
      <c r="K7" s="58"/>
      <c r="L7" s="9">
        <f t="shared" si="2"/>
        <v>0</v>
      </c>
      <c r="M7" s="9">
        <f t="shared" si="0"/>
        <v>0</v>
      </c>
      <c r="N7" s="65">
        <f t="shared" si="1"/>
        <v>0</v>
      </c>
      <c r="O7" s="79"/>
    </row>
    <row r="8" spans="1:15" ht="34.75" customHeight="1">
      <c r="A8" s="113"/>
      <c r="B8" s="110"/>
      <c r="C8" s="8" t="s">
        <v>32</v>
      </c>
      <c r="D8" s="8" t="s">
        <v>27</v>
      </c>
      <c r="E8" s="8">
        <v>554</v>
      </c>
      <c r="F8" s="22"/>
      <c r="G8" s="20"/>
      <c r="H8" s="22"/>
      <c r="I8" s="22"/>
      <c r="J8" s="58"/>
      <c r="K8" s="58"/>
      <c r="L8" s="9">
        <f t="shared" si="2"/>
        <v>0</v>
      </c>
      <c r="M8" s="9">
        <f t="shared" si="0"/>
        <v>0</v>
      </c>
      <c r="N8" s="65">
        <f t="shared" si="1"/>
        <v>0</v>
      </c>
      <c r="O8" s="79"/>
    </row>
    <row r="9" spans="1:15" ht="30" customHeight="1">
      <c r="A9" s="111"/>
      <c r="B9" s="112"/>
      <c r="C9" s="8" t="s">
        <v>64</v>
      </c>
      <c r="D9" s="8" t="s">
        <v>21</v>
      </c>
      <c r="E9" s="8">
        <v>2000</v>
      </c>
      <c r="F9" s="22"/>
      <c r="G9" s="20"/>
      <c r="H9" s="22"/>
      <c r="I9" s="22"/>
      <c r="J9" s="58"/>
      <c r="K9" s="58"/>
      <c r="L9" s="9">
        <f t="shared" si="2"/>
        <v>0</v>
      </c>
      <c r="M9" s="9">
        <f t="shared" si="0"/>
        <v>0</v>
      </c>
      <c r="N9" s="65">
        <f t="shared" si="1"/>
        <v>0</v>
      </c>
      <c r="O9" s="79"/>
    </row>
    <row r="10" spans="1:15" ht="40.75" customHeight="1">
      <c r="A10" s="113" t="s">
        <v>85</v>
      </c>
      <c r="B10" s="110" t="s">
        <v>72</v>
      </c>
      <c r="C10" s="8" t="s">
        <v>33</v>
      </c>
      <c r="D10" s="8" t="s">
        <v>21</v>
      </c>
      <c r="E10" s="8">
        <v>2300</v>
      </c>
      <c r="F10" s="22"/>
      <c r="G10" s="20"/>
      <c r="H10" s="22"/>
      <c r="I10" s="22"/>
      <c r="J10" s="58"/>
      <c r="K10" s="58"/>
      <c r="L10" s="9">
        <f aca="true" t="shared" si="3" ref="L10:L12">K10*E10</f>
        <v>0</v>
      </c>
      <c r="M10" s="9">
        <f aca="true" t="shared" si="4" ref="M10:M12">L10*0.21</f>
        <v>0</v>
      </c>
      <c r="N10" s="65">
        <f aca="true" t="shared" si="5" ref="N10:N12">M10+L10</f>
        <v>0</v>
      </c>
      <c r="O10" s="79"/>
    </row>
    <row r="11" spans="1:15" ht="39" customHeight="1">
      <c r="A11" s="113"/>
      <c r="B11" s="110"/>
      <c r="C11" s="8" t="s">
        <v>32</v>
      </c>
      <c r="D11" s="8" t="s">
        <v>27</v>
      </c>
      <c r="E11" s="8">
        <v>114</v>
      </c>
      <c r="F11" s="22"/>
      <c r="G11" s="20"/>
      <c r="H11" s="22"/>
      <c r="I11" s="22"/>
      <c r="J11" s="58"/>
      <c r="K11" s="58"/>
      <c r="L11" s="9">
        <f>K11*E11</f>
        <v>0</v>
      </c>
      <c r="M11" s="9">
        <f>L11*0.21</f>
        <v>0</v>
      </c>
      <c r="N11" s="65">
        <f>M11+L11</f>
        <v>0</v>
      </c>
      <c r="O11" s="79"/>
    </row>
    <row r="12" spans="1:15" ht="30" customHeight="1" thickBot="1">
      <c r="A12" s="113"/>
      <c r="B12" s="110"/>
      <c r="C12" s="55" t="s">
        <v>64</v>
      </c>
      <c r="D12" s="55" t="s">
        <v>21</v>
      </c>
      <c r="E12" s="55">
        <v>1600</v>
      </c>
      <c r="F12" s="42"/>
      <c r="G12" s="62"/>
      <c r="H12" s="42"/>
      <c r="I12" s="42"/>
      <c r="J12" s="61"/>
      <c r="K12" s="61"/>
      <c r="L12" s="57">
        <f t="shared" si="3"/>
        <v>0</v>
      </c>
      <c r="M12" s="57">
        <f t="shared" si="4"/>
        <v>0</v>
      </c>
      <c r="N12" s="66">
        <f t="shared" si="5"/>
        <v>0</v>
      </c>
      <c r="O12" s="79"/>
    </row>
    <row r="13" spans="1:15" ht="15" thickBot="1">
      <c r="A13" s="100" t="s">
        <v>96</v>
      </c>
      <c r="B13" s="114"/>
      <c r="C13" s="86"/>
      <c r="D13" s="87"/>
      <c r="E13" s="87"/>
      <c r="F13" s="87"/>
      <c r="G13" s="87"/>
      <c r="H13" s="87"/>
      <c r="I13" s="87"/>
      <c r="J13" s="127"/>
      <c r="K13" s="126" t="s">
        <v>19</v>
      </c>
      <c r="L13" s="49">
        <f>SUM(L4:L12)</f>
        <v>0</v>
      </c>
      <c r="M13" s="49">
        <f>SUM(M4:M12)</f>
        <v>0</v>
      </c>
      <c r="N13" s="67">
        <f>SUM(N4:N12)</f>
        <v>0</v>
      </c>
      <c r="O13" s="80"/>
    </row>
    <row r="15" ht="15">
      <c r="A15" s="36" t="s">
        <v>95</v>
      </c>
    </row>
  </sheetData>
  <mergeCells count="10">
    <mergeCell ref="A1:O2"/>
    <mergeCell ref="A4:A6"/>
    <mergeCell ref="B4:B6"/>
    <mergeCell ref="A7:A9"/>
    <mergeCell ref="B7:B9"/>
    <mergeCell ref="A10:A12"/>
    <mergeCell ref="B10:B12"/>
    <mergeCell ref="O4:O13"/>
    <mergeCell ref="A13:B13"/>
    <mergeCell ref="C13:J13"/>
  </mergeCells>
  <printOptions horizontalCentered="1"/>
  <pageMargins left="0.31496062992125984" right="0.31496062992125984" top="0.7874015748031497" bottom="0.7874015748031497" header="0.31496062992125984" footer="0.31496062992125984"/>
  <pageSetup fitToHeight="0" fitToWidth="1" horizontalDpi="600" verticalDpi="600" orientation="landscape" paperSize="9" scale="53" r:id="rId1"/>
  <headerFooter>
    <oddHeader xml:space="preserve">&amp;RPříloha A - Technická specifikace včetně cenové nabídky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
  <sheetViews>
    <sheetView zoomScale="106" zoomScaleNormal="106" workbookViewId="0" topLeftCell="A1">
      <selection activeCell="A16" sqref="A16"/>
    </sheetView>
  </sheetViews>
  <sheetFormatPr defaultColWidth="8.8515625" defaultRowHeight="15"/>
  <cols>
    <col min="1" max="1" width="21.57421875" style="5" customWidth="1"/>
    <col min="2" max="7" width="11.57421875" style="0" customWidth="1"/>
  </cols>
  <sheetData>
    <row r="1" spans="1:7" ht="20" customHeight="1">
      <c r="A1" s="116" t="s">
        <v>34</v>
      </c>
      <c r="B1" s="116" t="s">
        <v>35</v>
      </c>
      <c r="C1" s="116"/>
      <c r="D1" s="116" t="s">
        <v>36</v>
      </c>
      <c r="E1" s="116"/>
      <c r="F1" s="116" t="s">
        <v>37</v>
      </c>
      <c r="G1" s="116"/>
    </row>
    <row r="2" spans="1:7" ht="23" customHeight="1">
      <c r="A2" s="116"/>
      <c r="B2" s="2" t="s">
        <v>38</v>
      </c>
      <c r="C2" s="2" t="s">
        <v>39</v>
      </c>
      <c r="D2" s="2" t="s">
        <v>38</v>
      </c>
      <c r="E2" s="2" t="s">
        <v>39</v>
      </c>
      <c r="F2" s="2" t="s">
        <v>38</v>
      </c>
      <c r="G2" s="2" t="s">
        <v>39</v>
      </c>
    </row>
    <row r="3" spans="1:7" ht="20.5" customHeight="1">
      <c r="A3" s="116"/>
      <c r="B3" s="2" t="s">
        <v>40</v>
      </c>
      <c r="C3" s="2" t="s">
        <v>40</v>
      </c>
      <c r="D3" s="2" t="s">
        <v>40</v>
      </c>
      <c r="E3" s="2" t="s">
        <v>40</v>
      </c>
      <c r="F3" s="2" t="s">
        <v>40</v>
      </c>
      <c r="G3" s="2" t="s">
        <v>40</v>
      </c>
    </row>
    <row r="4" spans="1:7" ht="23.5" customHeight="1">
      <c r="A4" s="117" t="s">
        <v>56</v>
      </c>
      <c r="B4" s="3" t="s">
        <v>41</v>
      </c>
      <c r="C4" s="3" t="s">
        <v>42</v>
      </c>
      <c r="D4" s="3" t="s">
        <v>41</v>
      </c>
      <c r="E4" s="3" t="s">
        <v>43</v>
      </c>
      <c r="F4" s="3" t="s">
        <v>41</v>
      </c>
      <c r="G4" s="3" t="s">
        <v>44</v>
      </c>
    </row>
    <row r="5" spans="1:7" ht="21" customHeight="1">
      <c r="A5" s="117"/>
      <c r="B5" s="3"/>
      <c r="C5" s="3" t="s">
        <v>45</v>
      </c>
      <c r="D5" s="3"/>
      <c r="E5" s="3"/>
      <c r="F5" s="3"/>
      <c r="G5" s="3" t="s">
        <v>46</v>
      </c>
    </row>
    <row r="6" spans="1:7" ht="23" customHeight="1">
      <c r="A6" s="115" t="s">
        <v>57</v>
      </c>
      <c r="B6" s="3" t="s">
        <v>47</v>
      </c>
      <c r="C6" s="3"/>
      <c r="D6" s="3" t="s">
        <v>48</v>
      </c>
      <c r="E6" s="3"/>
      <c r="F6" s="3" t="s">
        <v>49</v>
      </c>
      <c r="G6" s="3"/>
    </row>
    <row r="7" spans="1:7" ht="35" customHeight="1">
      <c r="A7" s="115"/>
      <c r="B7" s="3" t="s">
        <v>48</v>
      </c>
      <c r="C7" s="3"/>
      <c r="D7" s="3"/>
      <c r="E7" s="3"/>
      <c r="F7" s="3" t="s">
        <v>48</v>
      </c>
      <c r="G7" s="3"/>
    </row>
    <row r="8" spans="1:7" ht="21.5" customHeight="1">
      <c r="A8" s="117" t="s">
        <v>58</v>
      </c>
      <c r="B8" s="3" t="s">
        <v>47</v>
      </c>
      <c r="C8" s="3"/>
      <c r="D8" s="3" t="s">
        <v>47</v>
      </c>
      <c r="E8" s="3"/>
      <c r="F8" s="3" t="s">
        <v>47</v>
      </c>
      <c r="G8" s="3"/>
    </row>
    <row r="9" spans="1:7" ht="18.5" customHeight="1">
      <c r="A9" s="117"/>
      <c r="B9" s="3" t="s">
        <v>48</v>
      </c>
      <c r="C9" s="3"/>
      <c r="D9" s="3" t="s">
        <v>48</v>
      </c>
      <c r="E9" s="3"/>
      <c r="F9" s="3" t="s">
        <v>48</v>
      </c>
      <c r="G9" s="3"/>
    </row>
    <row r="10" spans="1:7" ht="29.5" customHeight="1">
      <c r="A10" s="4" t="s">
        <v>59</v>
      </c>
      <c r="B10" s="3" t="s">
        <v>50</v>
      </c>
      <c r="C10" s="3"/>
      <c r="D10" s="3" t="s">
        <v>50</v>
      </c>
      <c r="E10" s="3" t="s">
        <v>51</v>
      </c>
      <c r="F10" s="3" t="s">
        <v>50</v>
      </c>
      <c r="G10" s="3"/>
    </row>
    <row r="11" spans="1:7" ht="32" customHeight="1">
      <c r="A11" s="4" t="s">
        <v>60</v>
      </c>
      <c r="B11" s="3" t="s">
        <v>50</v>
      </c>
      <c r="C11" s="3"/>
      <c r="D11" s="3" t="s">
        <v>50</v>
      </c>
      <c r="E11" s="3" t="s">
        <v>51</v>
      </c>
      <c r="F11" s="3" t="s">
        <v>50</v>
      </c>
      <c r="G11" s="3"/>
    </row>
    <row r="12" spans="1:7" ht="19.25" customHeight="1">
      <c r="A12" s="117" t="s">
        <v>61</v>
      </c>
      <c r="B12" s="118" t="s">
        <v>52</v>
      </c>
      <c r="C12" s="118"/>
      <c r="D12" s="118" t="s">
        <v>52</v>
      </c>
      <c r="E12" s="118" t="s">
        <v>53</v>
      </c>
      <c r="F12" s="118" t="s">
        <v>52</v>
      </c>
      <c r="G12" s="3" t="s">
        <v>46</v>
      </c>
    </row>
    <row r="13" spans="1:7" ht="19.25" customHeight="1">
      <c r="A13" s="117"/>
      <c r="B13" s="118"/>
      <c r="C13" s="118"/>
      <c r="D13" s="118"/>
      <c r="E13" s="118"/>
      <c r="F13" s="118"/>
      <c r="G13" s="3" t="s">
        <v>54</v>
      </c>
    </row>
    <row r="14" spans="1:7" ht="33" customHeight="1">
      <c r="A14" s="4" t="s">
        <v>62</v>
      </c>
      <c r="B14" s="3" t="s">
        <v>52</v>
      </c>
      <c r="C14" s="3"/>
      <c r="D14" s="3" t="s">
        <v>52</v>
      </c>
      <c r="E14" s="3" t="s">
        <v>53</v>
      </c>
      <c r="F14" s="3" t="s">
        <v>52</v>
      </c>
      <c r="G14" s="3" t="s">
        <v>54</v>
      </c>
    </row>
    <row r="15" spans="1:7" ht="31">
      <c r="A15" s="4" t="s">
        <v>76</v>
      </c>
      <c r="B15" s="3"/>
      <c r="C15" s="3"/>
      <c r="D15" s="3" t="s">
        <v>55</v>
      </c>
      <c r="E15" s="3"/>
      <c r="F15" s="3" t="s">
        <v>55</v>
      </c>
      <c r="G15" s="3"/>
    </row>
  </sheetData>
  <mergeCells count="13">
    <mergeCell ref="F12:F13"/>
    <mergeCell ref="A8:A9"/>
    <mergeCell ref="A12:A13"/>
    <mergeCell ref="B12:B13"/>
    <mergeCell ref="C12:C13"/>
    <mergeCell ref="D12:D13"/>
    <mergeCell ref="E12:E13"/>
    <mergeCell ref="A6:A7"/>
    <mergeCell ref="A1:A3"/>
    <mergeCell ref="B1:C1"/>
    <mergeCell ref="D1:E1"/>
    <mergeCell ref="F1:G1"/>
    <mergeCell ref="A4:A5"/>
  </mergeCells>
  <printOptions horizontalCentered="1"/>
  <pageMargins left="0.7086614173228347" right="0.7086614173228347" top="0.7874015748031497" bottom="0.7874015748031497" header="0.31496062992125984" footer="0.31496062992125984"/>
  <pageSetup horizontalDpi="600" verticalDpi="600" orientation="landscape" paperSize="9" r:id="rId1"/>
  <headerFooter>
    <oddHeader xml:space="preserve">&amp;RPříloha A - Technická specifikace včetně cenové nabídky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 Štefek</cp:lastModifiedBy>
  <cp:lastPrinted>2024-06-20T18:47:03Z</cp:lastPrinted>
  <dcterms:created xsi:type="dcterms:W3CDTF">2023-09-21T05:48:08Z</dcterms:created>
  <dcterms:modified xsi:type="dcterms:W3CDTF">2024-06-20T18:48:10Z</dcterms:modified>
  <cp:category/>
  <cp:version/>
  <cp:contentType/>
  <cp:contentStatus/>
</cp:coreProperties>
</file>