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OU\VZ archiv\E-ZAK_2025\VZ03_2025 Pojištění odpovědnosti\02 Zadávací dokumentace\"/>
    </mc:Choice>
  </mc:AlternateContent>
  <xr:revisionPtr revIDLastSave="0" documentId="13_ncr:1_{9748D009-5E7A-4743-8313-13B4F70DEF66}" xr6:coauthVersionLast="47" xr6:coauthVersionMax="47" xr10:uidLastSave="{00000000-0000-0000-0000-000000000000}"/>
  <bookViews>
    <workbookView xWindow="2685" yWindow="2685" windowWidth="21600" windowHeight="11385" activeTab="2" xr2:uid="{C77067B6-BEC0-423D-AF27-7985FFD0358E}"/>
  </bookViews>
  <sheets>
    <sheet name="Označení zakázky" sheetId="2" r:id="rId1"/>
    <sheet name="Dotazník PP" sheetId="3" r:id="rId2"/>
    <sheet name="Škodní průběh" sheetId="1" r:id="rId3"/>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9" i="3" l="1"/>
  <c r="J67" i="3"/>
  <c r="G72" i="3"/>
  <c r="J73" i="3" l="1"/>
  <c r="J74" i="3" s="1"/>
  <c r="I82" i="3" s="1"/>
</calcChain>
</file>

<file path=xl/sharedStrings.xml><?xml version="1.0" encoding="utf-8"?>
<sst xmlns="http://schemas.openxmlformats.org/spreadsheetml/2006/main" count="222" uniqueCount="168">
  <si>
    <t>datum vzniku</t>
  </si>
  <si>
    <t>popis</t>
  </si>
  <si>
    <t>stav</t>
  </si>
  <si>
    <t xml:space="preserve">Poř.č. </t>
  </si>
  <si>
    <t>ukončeno</t>
  </si>
  <si>
    <t>Úmrtí novorozence - selhání přístroje monitoru dechu</t>
  </si>
  <si>
    <t>Náhrada bolestného - chyba při diagnoze onemocnění ledvin</t>
  </si>
  <si>
    <t>Vznesena žaloba pozůstalými</t>
  </si>
  <si>
    <t>Úmrtí pacientky - domnělé pochybení při stanovení diagnozy cévního ileu</t>
  </si>
  <si>
    <t>v důsledku kolísání napětí v síti došlo ke zkratu na několika přístrojích</t>
  </si>
  <si>
    <t>vloupání do kotelny a odcizení nářadí</t>
  </si>
  <si>
    <t>Rezerva Kč</t>
  </si>
  <si>
    <t>Omylem personálem vyhozena odložená zubní náhrada pacienta</t>
  </si>
  <si>
    <t>Úmrtí pacienta - pochybení při stanovení diagnozy pacienta</t>
  </si>
  <si>
    <t>Název zakázky:</t>
  </si>
  <si>
    <t>PRO ZPRACOVÁNÍ NABÍDKY K NADLIMITNÍ VEŘEJNÉ ZAKÁZCE NA SLUŽBY</t>
  </si>
  <si>
    <t xml:space="preserve">ZADÁVANÉ V OTEVŘENÉM ŘÍZENÍ </t>
  </si>
  <si>
    <t>Škody z pojištění majetku za posl. 10 let</t>
  </si>
  <si>
    <t>Škody z pojištění odpovědnosti za posl. 10 let</t>
  </si>
  <si>
    <t>„Výběr pojistitele pro pojištění majetku a odpovědnosti poskytovatele zdravotních služeb Nemocnice Nymburk s.r.o.“</t>
  </si>
  <si>
    <t>Vyplacené pojistné plnění Kč</t>
  </si>
  <si>
    <t>Úmrtí novorozence - při komplikacích pozdní odeslání na vyšší pracoviště</t>
  </si>
  <si>
    <t>neznámý vandal poškodil dvoukřídlé vnitřní dveře</t>
  </si>
  <si>
    <t>krupobití - přerušení provozu</t>
  </si>
  <si>
    <t>probíhá šetření pojistitele</t>
  </si>
  <si>
    <t>zatečení - poškozen sálový stropní stativ, vyplaceno pouze 20%</t>
  </si>
  <si>
    <t>probíhá odvolací řízení</t>
  </si>
  <si>
    <t>Úmrtí pacientky - domnělý postup non lege artis při operaci dutiny břišní</t>
  </si>
  <si>
    <t>uk. smírem, hrazeny pouze nákl. na posuzování:</t>
  </si>
  <si>
    <t>DOTAZNÍK K POJIŠTĚNÍ PŘERUŠENÍ NEBO OMEZENÍ PROVOZU</t>
  </si>
  <si>
    <t>1.</t>
  </si>
  <si>
    <t>POJIŠTĚNÝ</t>
  </si>
  <si>
    <t xml:space="preserve">Název, adresa sídla, IČO, předmět podnikání </t>
  </si>
  <si>
    <t>Nemocnice Nymburk s.r.o.</t>
  </si>
  <si>
    <t>Boleslavská 425, 288 02  Nymburk</t>
  </si>
  <si>
    <t>Nymburk</t>
  </si>
  <si>
    <t>IČ: 28762886</t>
  </si>
  <si>
    <t>2.</t>
  </si>
  <si>
    <t>MÍSTO POJIŠTĚNÍ</t>
  </si>
  <si>
    <t>Název a adresa provozu</t>
  </si>
  <si>
    <t>nemocnice - poskytování ambulatní a lůžkové zdravotní péče</t>
  </si>
  <si>
    <t>Je-li více provozů, vypište všechny</t>
  </si>
  <si>
    <t>3.</t>
  </si>
  <si>
    <t>ZAHÁJENÍ ČINNOSTI</t>
  </si>
  <si>
    <t xml:space="preserve">Datum: </t>
  </si>
  <si>
    <t>4.</t>
  </si>
  <si>
    <t>NÁZEV A SÍDLO SPOLEČNOSTI PROVÁDĚJÍCÍ AUDIT / SPOLEČNOST PROVÁDĚJÍCÍ ÚČETNICTVÍ</t>
  </si>
  <si>
    <t>Název, adresa sídla, IČO</t>
  </si>
  <si>
    <t>NBG spol. s.r.o., Štěfánikova 256/34, 150 00 Praha 5, IČ 62587358</t>
  </si>
  <si>
    <t xml:space="preserve"> </t>
  </si>
  <si>
    <t>5.</t>
  </si>
  <si>
    <t>MÁTE SJEDNÁNO POJIŠTĚNÍ MAJETKU?</t>
  </si>
  <si>
    <t>ANO</t>
  </si>
  <si>
    <t>NE</t>
  </si>
  <si>
    <t>ČSOB Pojišťovna</t>
  </si>
  <si>
    <t>Pokud ANO, uveďte jméno pojistitele a pojistnou částku:</t>
  </si>
  <si>
    <t>6.</t>
  </si>
  <si>
    <t>BYLI JSTE NĚKDY POJIŠTĚNI PRO PŘÍPAD PŘERUŠENÍ NEBO OMEZENÍ PROVOZU?</t>
  </si>
  <si>
    <t xml:space="preserve">Pokud ANO, uveďte jméno pojistitele, pojistnou částku, datum začátku pojištění a datum konce pojištění: </t>
  </si>
  <si>
    <t>7.</t>
  </si>
  <si>
    <t>PRACOVNÍ DNY</t>
  </si>
  <si>
    <t xml:space="preserve">Za týden: </t>
  </si>
  <si>
    <t xml:space="preserve">Za rok: </t>
  </si>
  <si>
    <t>dny</t>
  </si>
  <si>
    <t>8.</t>
  </si>
  <si>
    <t>ZÁSOBY ROZPRACOVANÝCH VÝROBKŮ</t>
  </si>
  <si>
    <t>Pokud ANO, uveďte jakou dobu přerušení provozu jsou schopny pokrýt:</t>
  </si>
  <si>
    <t>x</t>
  </si>
  <si>
    <t>9.</t>
  </si>
  <si>
    <t>NEJDŮLEŽITĚJŠÍ MÍSTA PROVOZU</t>
  </si>
  <si>
    <t>Nejkratší možná doba obnovy provozu v případě poškození nebo zničení jeho nejdůležitějších míst:</t>
  </si>
  <si>
    <t>měsíce</t>
  </si>
  <si>
    <t>10.</t>
  </si>
  <si>
    <t>VYPRACOVANÝ HAVARIJNÍ PLÁN PRO PŘÍPAD PŘERUŠENÍ PROVOZU</t>
  </si>
  <si>
    <t>Pokud ANO, uveďte jaký a jakou dobu přerušení provozu je schopný pokrýt:</t>
  </si>
  <si>
    <t>11.</t>
  </si>
  <si>
    <r>
      <t>POŽADOVANÁ FRANŠÍZA/SPOLUÚČAST</t>
    </r>
    <r>
      <rPr>
        <b/>
        <sz val="12"/>
        <color indexed="10"/>
        <rFont val="Koop Office"/>
        <charset val="238"/>
      </rPr>
      <t xml:space="preserve"> </t>
    </r>
    <r>
      <rPr>
        <b/>
        <sz val="12"/>
        <color indexed="10"/>
        <rFont val="Wingdings"/>
        <charset val="2"/>
      </rPr>
      <t>*</t>
    </r>
  </si>
  <si>
    <t>Integrální časová franšíza:</t>
  </si>
  <si>
    <t>pracovní dny a spoluúčast</t>
  </si>
  <si>
    <t xml:space="preserve"> %, min. však</t>
  </si>
  <si>
    <t>100.000</t>
  </si>
  <si>
    <t>Kč</t>
  </si>
  <si>
    <t xml:space="preserve">NEBO </t>
  </si>
  <si>
    <t xml:space="preserve">Franšíza odčetná (spoluúčast): </t>
  </si>
  <si>
    <t>pracovní dny</t>
  </si>
  <si>
    <t xml:space="preserve">Z posledního doloženého Výkazu zisku a ztráty, druhové členění v plném rozsahu (VZZ), uveďte datum konce sledovaného účetního období a provozní hospodářský výsledek za účetní období sledované a účetní období minulé (řádek c 30 VZZ).  </t>
  </si>
  <si>
    <r>
      <t>V některých formulářích Výkazu zisku a ztráty používaných pojištěnými je místo účetního období sledovaného uváděno účetní období</t>
    </r>
    <r>
      <rPr>
        <b/>
        <i/>
        <u/>
        <sz val="12"/>
        <rFont val="Koop Office"/>
        <charset val="238"/>
      </rPr>
      <t xml:space="preserve"> běžné!</t>
    </r>
  </si>
  <si>
    <t>12.</t>
  </si>
  <si>
    <r>
      <t>VÝKAZ ZISKU A ZTRÁTY (VZZ)</t>
    </r>
    <r>
      <rPr>
        <b/>
        <sz val="12"/>
        <color indexed="10"/>
        <rFont val="Wingdings"/>
        <charset val="2"/>
      </rPr>
      <t>*</t>
    </r>
  </si>
  <si>
    <t>Datum konce sledovaného období uvedené ve VZZ:</t>
  </si>
  <si>
    <t xml:space="preserve">Pozn. uvedeno v záhlaví - VZZ ke dni dd.mm.rok </t>
  </si>
  <si>
    <t>13.</t>
  </si>
  <si>
    <t>PROVOZNÍ VÝSLEDEK HOSPODAŘENÍ (ZISK)</t>
  </si>
  <si>
    <t xml:space="preserve">Skutečnost v účetním období sledovaném (+/-):  </t>
  </si>
  <si>
    <t>tisíc Kč</t>
  </si>
  <si>
    <t xml:space="preserve">Skutečnost v účetním období minulém, tj. období předcházející období sledovanému (+/-):  </t>
  </si>
  <si>
    <r>
      <t xml:space="preserve">V případě, že se jedná o provoz se sezónními výkyvy výnosů (tržby z prodeje výrobků a služeb + tržby za prodej zboží + ostatní provozní výnosy) v průběhu účetního období, uveďte jejich maximální a minimální výši za příslušný měsíc </t>
    </r>
    <r>
      <rPr>
        <b/>
        <i/>
        <u/>
        <sz val="12"/>
        <rFont val="Koop Office"/>
        <charset val="238"/>
      </rPr>
      <t>sledovaného období</t>
    </r>
    <r>
      <rPr>
        <b/>
        <i/>
        <sz val="12"/>
        <rFont val="Koop Office"/>
        <charset val="238"/>
      </rPr>
      <t xml:space="preserve">. Ve VZZ nejsou měsíční výnosy uvedeny, pojištěný je musí stanovit samostatně z jiných podkladů na základě skutečnosti z průběhu účetního období </t>
    </r>
    <r>
      <rPr>
        <b/>
        <i/>
        <u/>
        <sz val="12"/>
        <rFont val="Koop Office"/>
        <charset val="238"/>
      </rPr>
      <t>sledovaného</t>
    </r>
    <r>
      <rPr>
        <b/>
        <i/>
        <sz val="12"/>
        <rFont val="Koop Office"/>
        <charset val="238"/>
      </rPr>
      <t>.</t>
    </r>
  </si>
  <si>
    <t xml:space="preserve">14.
 </t>
  </si>
  <si>
    <t>DOCHÁZÍ K SEZONNÍM VÝKYVŮM VÝNOSŮ Z PROVOZNÍ ČINNOSTI?</t>
  </si>
  <si>
    <t>Měsíc</t>
  </si>
  <si>
    <t>Maximální výše provozních výnosů (Kč)</t>
  </si>
  <si>
    <t>Minimální výše provozních výnosů (Kč)</t>
  </si>
  <si>
    <t>Výpočet zisku a fixních nákladů z posledního doloženého Výkazu zisku a ztráty, druhové členění v plném rozsahu (v celých tisících Kč)</t>
  </si>
  <si>
    <r>
      <t>Z příslušných řádků VZZ opište do sloupce Y a sloupce Z příslušné hodnoty výnosů a nákladů za účetní období</t>
    </r>
    <r>
      <rPr>
        <b/>
        <i/>
        <u/>
        <sz val="12"/>
        <rFont val="Koop Office"/>
        <charset val="238"/>
      </rPr>
      <t xml:space="preserve"> sledované</t>
    </r>
    <r>
      <rPr>
        <b/>
        <i/>
        <sz val="12"/>
        <rFont val="Koop Office"/>
        <charset val="238"/>
      </rPr>
      <t>.</t>
    </r>
  </si>
  <si>
    <r>
      <t xml:space="preserve">Ve </t>
    </r>
    <r>
      <rPr>
        <b/>
        <i/>
        <u/>
        <sz val="12"/>
        <rFont val="Koop Office"/>
        <charset val="238"/>
      </rPr>
      <t>VZZ nejsou fixní náklady uvedeny</t>
    </r>
    <r>
      <rPr>
        <b/>
        <i/>
        <sz val="12"/>
        <rFont val="Koop Office"/>
        <charset val="238"/>
      </rPr>
      <t>, pojištěný je musí v příslušných řádcích sloupce Z vyčíslit v celých ticících Kč samostatně z jiných podkladů, tak jak byly ve skutečnosti v průběhu účetního období sledovaného vynaloženy</t>
    </r>
    <r>
      <rPr>
        <b/>
        <i/>
        <u/>
        <sz val="12"/>
        <rFont val="Koop Office"/>
        <charset val="238"/>
      </rPr>
      <t>.</t>
    </r>
  </si>
  <si>
    <t xml:space="preserve">15.  </t>
  </si>
  <si>
    <t>OSNOVA</t>
  </si>
  <si>
    <t xml:space="preserve">Řádek VZZ             </t>
  </si>
  <si>
    <t xml:space="preserve">Skutečnost v účetním období </t>
  </si>
  <si>
    <t xml:space="preserve">Označení </t>
  </si>
  <si>
    <t xml:space="preserve">Číslo řádku </t>
  </si>
  <si>
    <t>sledovaném</t>
  </si>
  <si>
    <t>a</t>
  </si>
  <si>
    <t>c</t>
  </si>
  <si>
    <t>sloupec Y</t>
  </si>
  <si>
    <t>sloupec Z</t>
  </si>
  <si>
    <t>Tržby z prodeje výrobků a služeb</t>
  </si>
  <si>
    <t>I.</t>
  </si>
  <si>
    <t>01</t>
  </si>
  <si>
    <t>Tržby za prodej zboží</t>
  </si>
  <si>
    <t>II.</t>
  </si>
  <si>
    <t>02</t>
  </si>
  <si>
    <t>Ostatní provozní výnosy</t>
  </si>
  <si>
    <t>III.</t>
  </si>
  <si>
    <t>Výkonová spotřeba</t>
  </si>
  <si>
    <t>A.</t>
  </si>
  <si>
    <t>03</t>
  </si>
  <si>
    <t>z toho podíl fixních nákladů</t>
  </si>
  <si>
    <t>Změna stavu zásob vlastní činnosti (+/-)</t>
  </si>
  <si>
    <t>B.</t>
  </si>
  <si>
    <t>07</t>
  </si>
  <si>
    <t xml:space="preserve">Aktivace (-) </t>
  </si>
  <si>
    <t>C.</t>
  </si>
  <si>
    <t>08</t>
  </si>
  <si>
    <t>Osobní náklady</t>
  </si>
  <si>
    <t>D.</t>
  </si>
  <si>
    <t>09</t>
  </si>
  <si>
    <t>Úpravy hodnot v provozní oblasti</t>
  </si>
  <si>
    <t>E.</t>
  </si>
  <si>
    <t>Ostatní provozní náklady</t>
  </si>
  <si>
    <t>F.</t>
  </si>
  <si>
    <t>16.</t>
  </si>
  <si>
    <t>CELKEM (součet za sloupec Y)</t>
  </si>
  <si>
    <t>17.</t>
  </si>
  <si>
    <t>CELKEM (součet za sloupec Z)</t>
  </si>
  <si>
    <t>18.</t>
  </si>
  <si>
    <t>VYPOČTENÁ VÝŠE ZISKU A FIXNÍCH NÁKLADŮ (rozdíl sloupec Z - sloupec Y)</t>
  </si>
  <si>
    <r>
      <t xml:space="preserve">Na základě hodnot doplněných pojištěným do sloupce Y a sloupce Z se vypočte skutečná výše zisku a fixních nákladů za období </t>
    </r>
    <r>
      <rPr>
        <b/>
        <i/>
        <u/>
        <sz val="12"/>
        <rFont val="Koop Office"/>
        <charset val="238"/>
      </rPr>
      <t>sledované</t>
    </r>
    <r>
      <rPr>
        <b/>
        <i/>
        <sz val="12"/>
        <rFont val="Koop Office"/>
        <charset val="238"/>
      </rPr>
      <t xml:space="preserve"> (v celých tisících Kč, v případě dotazníku vyplněného v elektronické podobě se výše uvedené body 16., 17. a 18. vypočítají automaticky).</t>
    </r>
  </si>
  <si>
    <t>Stanovení zisku a stálých nákladů pro budoucí období a pojistné částky pro pojištění přerušení nebo omezení provozu</t>
  </si>
  <si>
    <t>Dobu ručení je standardně možné volit v délce 3 ,6, 9 nebo 12 měsíců s tím, že by neměla být kratší než nejdelší pravděpodobně možné přerušení provozu nebo než doba uvedená v bodě 9. tohoto dotazníku. V případě provozů se sezónními výkyvy výnosů z provozní činnosti se doporučuje sjednávat dobu ručení  výhradně v délce 12 měsíců.</t>
  </si>
  <si>
    <t xml:space="preserve">Při stanovení předpokládaného růstu nebo poklesu zisku a fixních nákladů je třeba vzít v úvahu skutečnost, že přerušení provozu a z něho plynoucí pojistné plnění může probíhat nejen v době pojištění (resp. v průběhu prvního pojistného roku v případě doby pojištění delší než jeden pojistný rok), ale může pokračovat až do konce sjednané doby ručení, např. věcná škoda nastane ke konci doby pojištění (resp. ke konci prvního pojistného roku). </t>
  </si>
  <si>
    <t xml:space="preserve">19. </t>
  </si>
  <si>
    <t>DATUM POČÁTKU POJIŠTĚNÍ:</t>
  </si>
  <si>
    <t>DATUM KONCE POJIŠTĚNÍ:</t>
  </si>
  <si>
    <t xml:space="preserve">20. </t>
  </si>
  <si>
    <r>
      <t>POŽADOVANÁ DOBA RUČENÍ:</t>
    </r>
    <r>
      <rPr>
        <b/>
        <sz val="12"/>
        <color indexed="10"/>
        <rFont val="Wingdings"/>
        <charset val="2"/>
      </rPr>
      <t>*</t>
    </r>
  </si>
  <si>
    <t>měsíců</t>
  </si>
  <si>
    <t>21.</t>
  </si>
  <si>
    <t xml:space="preserve">PŘEDPOKLÁDANÝ RŮST (+) NEBO POKLES (-) ZISKU A FIXNÍCH NÁKLADŮ V % PRO BUDOUCÍ OBDOBÍ </t>
  </si>
  <si>
    <t>%</t>
  </si>
  <si>
    <t>22.</t>
  </si>
  <si>
    <r>
      <t>PŘEDPOKLÁDANÁ VÝŠE ZISKU A FIXNÍCH NÁKLADŮ ZA DOBU HODNOCENÍ 12 MĚSÍCŮ*</t>
    </r>
    <r>
      <rPr>
        <b/>
        <sz val="12"/>
        <color indexed="10"/>
        <rFont val="Wingdings"/>
        <charset val="2"/>
      </rPr>
      <t>*</t>
    </r>
  </si>
  <si>
    <t>* výše zisku a fixních nákladů v Kč, v případě dotazníku vyplněného v elektronické podobě se bod 22. vypočítá automaticky</t>
  </si>
  <si>
    <t>Výši pojistné částky pro přerušení nebo omezení provozu stanovuje pojištěný tak, aby odpovídala požadované době ručení.</t>
  </si>
  <si>
    <t>23.</t>
  </si>
  <si>
    <t>POJISTNÁ ČÁSTKA PRO PŘERUŠENÍ NEBO OMEZENÍ PROVOZU POŽADOVANÁ POJIŠTĚNÝM</t>
  </si>
  <si>
    <t>příloha č. 5 ZD VZ 03/2025</t>
  </si>
  <si>
    <t>Ev. číslo zadavatele: VZ 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</si>
</sst>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_K_č"/>
    <numFmt numFmtId="165" formatCode="\+#,##0;[Black]\-#,##0"/>
    <numFmt numFmtId="166" formatCode="\-#,##0;[Black]\-#,##0"/>
  </numFmts>
  <fonts count="26">
    <font>
      <sz val="11"/>
      <color theme="1"/>
      <name val="Calibri"/>
      <family val="2"/>
      <charset val="238"/>
      <scheme val="minor"/>
    </font>
    <font>
      <b/>
      <sz val="11"/>
      <color theme="1"/>
      <name val="Calibri"/>
      <family val="2"/>
      <charset val="238"/>
      <scheme val="minor"/>
    </font>
    <font>
      <b/>
      <sz val="12"/>
      <color theme="1"/>
      <name val="Calibri"/>
      <family val="2"/>
      <charset val="238"/>
      <scheme val="minor"/>
    </font>
    <font>
      <b/>
      <sz val="22"/>
      <color theme="1"/>
      <name val="Calibri"/>
      <family val="2"/>
      <charset val="238"/>
      <scheme val="minor"/>
    </font>
    <font>
      <sz val="12"/>
      <color theme="1"/>
      <name val="Calibri"/>
      <family val="2"/>
      <charset val="238"/>
      <scheme val="minor"/>
    </font>
    <font>
      <sz val="11"/>
      <name val="Calibri"/>
      <family val="2"/>
      <charset val="238"/>
      <scheme val="minor"/>
    </font>
    <font>
      <b/>
      <sz val="22.5"/>
      <color rgb="FF206A27"/>
      <name val="Koop Office"/>
      <charset val="238"/>
    </font>
    <font>
      <sz val="10"/>
      <color rgb="FF278130"/>
      <name val="Arial CE"/>
      <charset val="238"/>
    </font>
    <font>
      <b/>
      <sz val="14"/>
      <name val="Arial CE"/>
      <charset val="238"/>
    </font>
    <font>
      <sz val="9"/>
      <name val="Arial CE"/>
      <charset val="238"/>
    </font>
    <font>
      <b/>
      <sz val="12"/>
      <name val="Koop Office"/>
      <charset val="238"/>
    </font>
    <font>
      <b/>
      <sz val="12"/>
      <color rgb="FF206A27"/>
      <name val="Koop Office"/>
      <charset val="238"/>
    </font>
    <font>
      <b/>
      <sz val="10"/>
      <color rgb="FF206A27"/>
      <name val="Koop Office"/>
      <charset val="238"/>
    </font>
    <font>
      <b/>
      <sz val="12"/>
      <color theme="1"/>
      <name val="Koop Office"/>
      <charset val="238"/>
    </font>
    <font>
      <b/>
      <sz val="12"/>
      <color indexed="10"/>
      <name val="Koop Office"/>
      <charset val="238"/>
    </font>
    <font>
      <b/>
      <sz val="12"/>
      <color indexed="10"/>
      <name val="Wingdings"/>
      <charset val="2"/>
    </font>
    <font>
      <b/>
      <i/>
      <sz val="12"/>
      <name val="Koop Office"/>
      <charset val="238"/>
    </font>
    <font>
      <b/>
      <i/>
      <u/>
      <sz val="12"/>
      <name val="Koop Office"/>
      <charset val="238"/>
    </font>
    <font>
      <sz val="12"/>
      <name val="Koop Office"/>
      <charset val="238"/>
    </font>
    <font>
      <b/>
      <i/>
      <u/>
      <sz val="14"/>
      <name val="Koop Office"/>
      <charset val="238"/>
    </font>
    <font>
      <b/>
      <i/>
      <sz val="14"/>
      <name val="Koop Office"/>
      <charset val="238"/>
    </font>
    <font>
      <b/>
      <sz val="10"/>
      <name val="Arial CE"/>
      <charset val="238"/>
    </font>
    <font>
      <sz val="10"/>
      <color theme="0"/>
      <name val="Arial CE"/>
      <charset val="238"/>
    </font>
    <font>
      <sz val="12"/>
      <color theme="1"/>
      <name val="Koop Office"/>
      <charset val="238"/>
    </font>
    <font>
      <b/>
      <i/>
      <sz val="12"/>
      <color rgb="FF206A27"/>
      <name val="Koop Office"/>
      <charset val="238"/>
    </font>
    <font>
      <sz val="10"/>
      <name val="Koop Office"/>
      <charset val="238"/>
    </font>
  </fonts>
  <fills count="7">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rgb="FFDEFFD9"/>
        <bgColor indexed="64"/>
      </patternFill>
    </fill>
    <fill>
      <patternFill patternType="solid">
        <fgColor theme="0"/>
        <bgColor indexed="64"/>
      </patternFill>
    </fill>
    <fill>
      <patternFill patternType="solid">
        <fgColor theme="0" tint="-0.14999847407452621"/>
        <bgColor indexed="64"/>
      </patternFill>
    </fill>
  </fills>
  <borders count="6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rgb="FF4F81BD"/>
      </bottom>
      <diagonal/>
    </border>
    <border>
      <left style="thin">
        <color indexed="64"/>
      </left>
      <right/>
      <top style="medium">
        <color rgb="FF4F81BD"/>
      </top>
      <bottom/>
      <diagonal/>
    </border>
    <border>
      <left/>
      <right style="thin">
        <color indexed="64"/>
      </right>
      <top style="medium">
        <color rgb="FF4F81BD"/>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s>
  <cellStyleXfs count="1">
    <xf numFmtId="0" fontId="0" fillId="0" borderId="0"/>
  </cellStyleXfs>
  <cellXfs count="329">
    <xf numFmtId="0" fontId="0" fillId="0" borderId="0" xfId="0"/>
    <xf numFmtId="14" fontId="0" fillId="0" borderId="0" xfId="0" applyNumberFormat="1"/>
    <xf numFmtId="3" fontId="0" fillId="0" borderId="0" xfId="0" applyNumberFormat="1"/>
    <xf numFmtId="0" fontId="0" fillId="0" borderId="4" xfId="0" applyBorder="1"/>
    <xf numFmtId="14" fontId="0" fillId="0" borderId="5" xfId="0" applyNumberFormat="1" applyBorder="1"/>
    <xf numFmtId="0" fontId="0" fillId="0" borderId="5" xfId="0" applyBorder="1"/>
    <xf numFmtId="164" fontId="0" fillId="0" borderId="5" xfId="0" applyNumberFormat="1" applyBorder="1"/>
    <xf numFmtId="164" fontId="0" fillId="0" borderId="6" xfId="0" applyNumberFormat="1" applyBorder="1"/>
    <xf numFmtId="0" fontId="0" fillId="0" borderId="7" xfId="0" applyBorder="1"/>
    <xf numFmtId="0" fontId="0" fillId="0" borderId="8" xfId="0" applyBorder="1"/>
    <xf numFmtId="0" fontId="0" fillId="0" borderId="4" xfId="0" applyBorder="1" applyAlignment="1">
      <alignment vertical="center"/>
    </xf>
    <xf numFmtId="0" fontId="0" fillId="0" borderId="5" xfId="0" applyBorder="1" applyAlignment="1">
      <alignment horizontal="right"/>
    </xf>
    <xf numFmtId="0" fontId="0" fillId="0" borderId="0" xfId="0" applyAlignment="1">
      <alignment horizontal="center" vertical="center"/>
    </xf>
    <xf numFmtId="0" fontId="0" fillId="0" borderId="4" xfId="0" applyBorder="1" applyAlignment="1">
      <alignment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164" fontId="0" fillId="2" borderId="2" xfId="0" applyNumberFormat="1" applyFill="1" applyBorder="1" applyAlignment="1">
      <alignment horizontal="center" vertical="center"/>
    </xf>
    <xf numFmtId="164" fontId="0" fillId="2" borderId="3" xfId="0" applyNumberFormat="1" applyFill="1" applyBorder="1" applyAlignment="1">
      <alignment horizontal="center" vertical="center" wrapText="1"/>
    </xf>
    <xf numFmtId="0" fontId="1" fillId="2" borderId="9" xfId="0" applyFont="1" applyFill="1" applyBorder="1" applyAlignment="1">
      <alignment horizontal="center" vertical="center"/>
    </xf>
    <xf numFmtId="0" fontId="4" fillId="0" borderId="13" xfId="0" applyFont="1" applyBorder="1" applyAlignment="1">
      <alignment horizontal="center" vertical="center" wrapText="1"/>
    </xf>
    <xf numFmtId="14" fontId="0" fillId="0" borderId="5" xfId="0" applyNumberFormat="1" applyBorder="1" applyAlignment="1">
      <alignment horizontal="right"/>
    </xf>
    <xf numFmtId="164" fontId="5" fillId="0" borderId="6" xfId="0" applyNumberFormat="1" applyFont="1" applyBorder="1"/>
    <xf numFmtId="0" fontId="5" fillId="0" borderId="5" xfId="0" applyFont="1" applyBorder="1"/>
    <xf numFmtId="14" fontId="0" fillId="0" borderId="8" xfId="0" applyNumberFormat="1" applyBorder="1"/>
    <xf numFmtId="164" fontId="0" fillId="0" borderId="8" xfId="0" applyNumberFormat="1" applyBorder="1"/>
    <xf numFmtId="164" fontId="0" fillId="0" borderId="16" xfId="0" applyNumberFormat="1" applyBorder="1"/>
    <xf numFmtId="0" fontId="7" fillId="0" borderId="0" xfId="0" applyFont="1"/>
    <xf numFmtId="0" fontId="6" fillId="0" borderId="0" xfId="0" applyFont="1" applyAlignment="1">
      <alignment horizontal="left"/>
    </xf>
    <xf numFmtId="0" fontId="8" fillId="0" borderId="0" xfId="0" applyFont="1" applyAlignment="1">
      <alignment vertical="center"/>
    </xf>
    <xf numFmtId="0" fontId="9" fillId="0" borderId="0" xfId="0" applyFont="1"/>
    <xf numFmtId="0" fontId="11" fillId="4" borderId="23" xfId="0" applyFont="1" applyFill="1" applyBorder="1" applyAlignment="1">
      <alignment horizontal="left" vertical="center" wrapText="1"/>
    </xf>
    <xf numFmtId="0" fontId="0" fillId="5" borderId="0" xfId="0" applyFill="1"/>
    <xf numFmtId="0" fontId="10" fillId="5" borderId="20" xfId="0" applyFont="1" applyFill="1" applyBorder="1" applyAlignment="1">
      <alignment horizontal="left" vertical="center"/>
    </xf>
    <xf numFmtId="0" fontId="12" fillId="4" borderId="22" xfId="0" applyFont="1" applyFill="1" applyBorder="1" applyAlignment="1">
      <alignment horizontal="left" vertical="center"/>
    </xf>
    <xf numFmtId="0" fontId="11" fillId="4" borderId="23" xfId="0" applyFont="1" applyFill="1" applyBorder="1" applyAlignment="1">
      <alignment horizontal="left" vertical="top"/>
    </xf>
    <xf numFmtId="0" fontId="10" fillId="5" borderId="22" xfId="0" applyFont="1" applyFill="1" applyBorder="1" applyAlignment="1">
      <alignment horizontal="left" vertical="center"/>
    </xf>
    <xf numFmtId="0" fontId="10" fillId="5" borderId="23" xfId="0" applyFont="1" applyFill="1" applyBorder="1" applyAlignment="1">
      <alignment horizontal="left" vertical="center"/>
    </xf>
    <xf numFmtId="0" fontId="10" fillId="4" borderId="22" xfId="0" applyFont="1" applyFill="1" applyBorder="1" applyAlignment="1">
      <alignment horizontal="center" vertical="center"/>
    </xf>
    <xf numFmtId="0" fontId="10" fillId="6" borderId="17" xfId="0" applyFont="1" applyFill="1" applyBorder="1" applyAlignment="1">
      <alignment horizontal="left" vertical="center"/>
    </xf>
    <xf numFmtId="0" fontId="10" fillId="6" borderId="18" xfId="0" applyFont="1" applyFill="1" applyBorder="1" applyAlignment="1">
      <alignment horizontal="left" vertical="center"/>
    </xf>
    <xf numFmtId="0" fontId="10" fillId="6" borderId="28" xfId="0" applyFont="1" applyFill="1" applyBorder="1" applyAlignment="1" applyProtection="1">
      <alignment horizontal="right" vertical="center"/>
      <protection locked="0"/>
    </xf>
    <xf numFmtId="0" fontId="10" fillId="6" borderId="30" xfId="0" applyFont="1" applyFill="1" applyBorder="1" applyAlignment="1" applyProtection="1">
      <alignment horizontal="right" vertical="center"/>
      <protection locked="0"/>
    </xf>
    <xf numFmtId="0" fontId="10" fillId="5" borderId="20" xfId="0" applyFont="1" applyFill="1" applyBorder="1" applyAlignment="1" applyProtection="1">
      <alignment horizontal="left" vertical="center"/>
      <protection locked="0"/>
    </xf>
    <xf numFmtId="0" fontId="10" fillId="5" borderId="0" xfId="0" applyFont="1" applyFill="1" applyAlignment="1" applyProtection="1">
      <alignment horizontal="left" vertical="center"/>
      <protection locked="0"/>
    </xf>
    <xf numFmtId="0" fontId="10" fillId="5" borderId="21" xfId="0" applyFont="1" applyFill="1" applyBorder="1" applyAlignment="1" applyProtection="1">
      <alignment horizontal="left" vertical="center"/>
      <protection locked="0"/>
    </xf>
    <xf numFmtId="0" fontId="10" fillId="6" borderId="7" xfId="0" applyFont="1" applyFill="1" applyBorder="1" applyAlignment="1" applyProtection="1">
      <alignment horizontal="right" vertical="center"/>
      <protection locked="0"/>
    </xf>
    <xf numFmtId="0" fontId="10" fillId="5" borderId="18" xfId="0" applyFont="1" applyFill="1" applyBorder="1" applyProtection="1">
      <protection locked="0"/>
    </xf>
    <xf numFmtId="0" fontId="10" fillId="5" borderId="18" xfId="0" applyFont="1" applyFill="1" applyBorder="1" applyAlignment="1" applyProtection="1">
      <alignment horizontal="right" vertical="center"/>
      <protection locked="0"/>
    </xf>
    <xf numFmtId="0" fontId="10" fillId="5" borderId="18" xfId="0" applyFont="1" applyFill="1" applyBorder="1" applyAlignment="1" applyProtection="1">
      <alignment vertical="center"/>
      <protection locked="0"/>
    </xf>
    <xf numFmtId="0" fontId="10" fillId="5" borderId="19" xfId="0" applyFont="1" applyFill="1" applyBorder="1" applyProtection="1">
      <protection locked="0"/>
    </xf>
    <xf numFmtId="0" fontId="10" fillId="5" borderId="0" xfId="0" applyFont="1" applyFill="1" applyAlignment="1">
      <alignment horizontal="left" vertical="center"/>
    </xf>
    <xf numFmtId="0" fontId="10" fillId="5" borderId="0" xfId="0" applyFont="1" applyFill="1"/>
    <xf numFmtId="0" fontId="10" fillId="5" borderId="0" xfId="0" applyFont="1" applyFill="1" applyAlignment="1">
      <alignment horizontal="right" vertical="center"/>
    </xf>
    <xf numFmtId="0" fontId="10" fillId="5" borderId="0" xfId="0" applyFont="1" applyFill="1" applyAlignment="1">
      <alignment vertical="center"/>
    </xf>
    <xf numFmtId="0" fontId="10" fillId="5" borderId="21" xfId="0" applyFont="1" applyFill="1" applyBorder="1"/>
    <xf numFmtId="0" fontId="10" fillId="6" borderId="7" xfId="0" applyFont="1" applyFill="1" applyBorder="1" applyAlignment="1">
      <alignment horizontal="right" vertical="center"/>
    </xf>
    <xf numFmtId="0" fontId="10" fillId="5" borderId="17" xfId="0" applyFont="1" applyFill="1" applyBorder="1" applyAlignment="1">
      <alignment vertical="center"/>
    </xf>
    <xf numFmtId="0" fontId="10" fillId="5" borderId="18" xfId="0" applyFont="1" applyFill="1" applyBorder="1"/>
    <xf numFmtId="0" fontId="10" fillId="6" borderId="1" xfId="0" applyFont="1" applyFill="1" applyBorder="1" applyAlignment="1">
      <alignment horizontal="right" vertical="center"/>
    </xf>
    <xf numFmtId="0" fontId="10" fillId="6" borderId="2" xfId="0" applyFont="1" applyFill="1" applyBorder="1" applyAlignment="1">
      <alignment horizontal="right" vertical="center"/>
    </xf>
    <xf numFmtId="0" fontId="10" fillId="5" borderId="18" xfId="0" applyFont="1" applyFill="1" applyBorder="1" applyAlignment="1">
      <alignment vertical="center"/>
    </xf>
    <xf numFmtId="0" fontId="10" fillId="5" borderId="19" xfId="0" applyFont="1" applyFill="1" applyBorder="1" applyAlignment="1">
      <alignment vertical="center"/>
    </xf>
    <xf numFmtId="0" fontId="10" fillId="5" borderId="20" xfId="0" applyFont="1" applyFill="1" applyBorder="1" applyAlignment="1">
      <alignment vertical="center"/>
    </xf>
    <xf numFmtId="0" fontId="10" fillId="5" borderId="22" xfId="0" applyFont="1" applyFill="1" applyBorder="1" applyAlignment="1">
      <alignment vertical="center"/>
    </xf>
    <xf numFmtId="0" fontId="10" fillId="5" borderId="23" xfId="0" applyFont="1" applyFill="1" applyBorder="1"/>
    <xf numFmtId="0" fontId="10" fillId="4" borderId="25" xfId="0" applyFont="1" applyFill="1" applyBorder="1" applyAlignment="1">
      <alignment horizontal="left" vertical="center"/>
    </xf>
    <xf numFmtId="0" fontId="11" fillId="4" borderId="26" xfId="0" applyFont="1" applyFill="1" applyBorder="1" applyAlignment="1">
      <alignment horizontal="left" vertical="center"/>
    </xf>
    <xf numFmtId="0" fontId="10" fillId="4" borderId="17" xfId="0" applyFont="1" applyFill="1" applyBorder="1" applyAlignment="1">
      <alignment horizontal="left" vertical="center"/>
    </xf>
    <xf numFmtId="0" fontId="10" fillId="5" borderId="1" xfId="0" applyFont="1" applyFill="1" applyBorder="1" applyAlignment="1">
      <alignment horizontal="center" vertical="top"/>
    </xf>
    <xf numFmtId="0" fontId="10" fillId="5" borderId="2" xfId="0" applyFont="1" applyFill="1" applyBorder="1" applyAlignment="1">
      <alignment horizontal="center" vertical="top"/>
    </xf>
    <xf numFmtId="0" fontId="10" fillId="6" borderId="7" xfId="0" applyFont="1" applyFill="1" applyBorder="1" applyAlignment="1">
      <alignment horizontal="center" vertical="center"/>
    </xf>
    <xf numFmtId="0" fontId="10" fillId="6" borderId="8" xfId="0" applyFont="1" applyFill="1" applyBorder="1" applyAlignment="1">
      <alignment horizontal="center" vertical="center"/>
    </xf>
    <xf numFmtId="0" fontId="21" fillId="0" borderId="0" xfId="0" applyFont="1"/>
    <xf numFmtId="0" fontId="10" fillId="4" borderId="25" xfId="0" applyFont="1" applyFill="1" applyBorder="1" applyAlignment="1">
      <alignment horizontal="center" vertical="center"/>
    </xf>
    <xf numFmtId="0" fontId="10" fillId="4" borderId="26" xfId="0" applyFont="1" applyFill="1" applyBorder="1" applyAlignment="1">
      <alignment vertical="center"/>
    </xf>
    <xf numFmtId="0" fontId="10" fillId="4" borderId="43" xfId="0" applyFont="1" applyFill="1" applyBorder="1" applyAlignment="1">
      <alignment vertical="center"/>
    </xf>
    <xf numFmtId="0" fontId="10" fillId="0" borderId="45" xfId="0" applyFont="1" applyBorder="1" applyAlignment="1">
      <alignment horizontal="center" vertical="center" wrapText="1"/>
    </xf>
    <xf numFmtId="0" fontId="10" fillId="0" borderId="0" xfId="0" applyFont="1" applyAlignment="1">
      <alignment horizontal="center" vertical="center" wrapText="1"/>
    </xf>
    <xf numFmtId="0" fontId="10" fillId="0" borderId="50" xfId="0" applyFont="1" applyBorder="1" applyAlignment="1">
      <alignment horizontal="center" wrapText="1"/>
    </xf>
    <xf numFmtId="0" fontId="10" fillId="0" borderId="23" xfId="0" applyFont="1" applyBorder="1" applyAlignment="1">
      <alignment horizontal="center" wrapText="1"/>
    </xf>
    <xf numFmtId="0" fontId="10" fillId="5" borderId="51" xfId="0" applyFont="1" applyFill="1" applyBorder="1" applyAlignment="1">
      <alignment horizontal="center" vertical="center" wrapText="1"/>
    </xf>
    <xf numFmtId="49" fontId="10" fillId="5" borderId="5" xfId="0" applyNumberFormat="1" applyFont="1" applyFill="1" applyBorder="1" applyAlignment="1">
      <alignment horizontal="center" vertical="center"/>
    </xf>
    <xf numFmtId="0" fontId="10" fillId="5" borderId="5" xfId="0" applyFont="1" applyFill="1" applyBorder="1" applyAlignment="1">
      <alignment horizontal="center" vertical="center"/>
    </xf>
    <xf numFmtId="49" fontId="10" fillId="5" borderId="57" xfId="0" applyNumberFormat="1" applyFont="1" applyFill="1" applyBorder="1" applyAlignment="1">
      <alignment horizontal="center" vertical="center"/>
    </xf>
    <xf numFmtId="0" fontId="22" fillId="0" borderId="0" xfId="0" applyFont="1"/>
    <xf numFmtId="0" fontId="18" fillId="5" borderId="5" xfId="0" applyFont="1" applyFill="1" applyBorder="1" applyAlignment="1">
      <alignment horizontal="center" vertical="center"/>
    </xf>
    <xf numFmtId="0" fontId="11" fillId="4" borderId="43" xfId="0" applyFont="1" applyFill="1" applyBorder="1" applyAlignment="1">
      <alignment horizontal="left" vertical="center"/>
    </xf>
    <xf numFmtId="0" fontId="0" fillId="0" borderId="0" xfId="0" applyAlignment="1">
      <alignment vertical="center"/>
    </xf>
    <xf numFmtId="0" fontId="10" fillId="4" borderId="25" xfId="0" applyFont="1" applyFill="1" applyBorder="1" applyAlignment="1">
      <alignment vertical="center" wrapText="1"/>
    </xf>
    <xf numFmtId="0" fontId="10" fillId="6" borderId="59" xfId="0" applyFont="1" applyFill="1" applyBorder="1" applyAlignment="1">
      <alignment horizontal="left" vertical="center"/>
    </xf>
    <xf numFmtId="0" fontId="10" fillId="4" borderId="25" xfId="0" applyFont="1" applyFill="1" applyBorder="1" applyAlignment="1">
      <alignment horizontal="left" vertical="center" wrapText="1"/>
    </xf>
    <xf numFmtId="0" fontId="10" fillId="4" borderId="27" xfId="0" applyFont="1" applyFill="1" applyBorder="1" applyAlignment="1">
      <alignment horizontal="left" vertical="center" wrapText="1"/>
    </xf>
    <xf numFmtId="0" fontId="10" fillId="4" borderId="22" xfId="0" applyFont="1" applyFill="1" applyBorder="1" applyAlignment="1">
      <alignment horizontal="left" vertical="center" wrapText="1"/>
    </xf>
    <xf numFmtId="0" fontId="10" fillId="4" borderId="24" xfId="0" applyFont="1" applyFill="1" applyBorder="1" applyAlignment="1">
      <alignment horizontal="left" vertical="center" wrapText="1"/>
    </xf>
    <xf numFmtId="0" fontId="10" fillId="0" borderId="0" xfId="0" applyFont="1" applyAlignment="1">
      <alignment horizontal="left"/>
    </xf>
    <xf numFmtId="0" fontId="18" fillId="0" borderId="0" xfId="0" applyFont="1"/>
    <xf numFmtId="0" fontId="18" fillId="0" borderId="0" xfId="0" applyFont="1" applyAlignment="1">
      <alignment horizontal="right"/>
    </xf>
    <xf numFmtId="0" fontId="25" fillId="0" borderId="0" xfId="0" applyFont="1"/>
    <xf numFmtId="0" fontId="0" fillId="0" borderId="0" xfId="0" applyAlignment="1">
      <alignment horizontal="right"/>
    </xf>
    <xf numFmtId="0" fontId="4" fillId="0" borderId="0" xfId="0" applyFont="1" applyAlignment="1">
      <alignment horizontal="justify"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16" fillId="0" borderId="23" xfId="0" applyFont="1" applyBorder="1" applyAlignment="1">
      <alignment horizontal="left" wrapText="1"/>
    </xf>
    <xf numFmtId="0" fontId="11" fillId="4" borderId="26" xfId="0" applyFont="1" applyFill="1" applyBorder="1" applyAlignment="1">
      <alignment horizontal="left" vertical="center" wrapText="1"/>
    </xf>
    <xf numFmtId="3" fontId="10" fillId="6" borderId="44" xfId="0" applyNumberFormat="1" applyFont="1" applyFill="1" applyBorder="1" applyAlignment="1">
      <alignment horizontal="right" vertical="center" wrapText="1"/>
    </xf>
    <xf numFmtId="3" fontId="10" fillId="6" borderId="26" xfId="0" applyNumberFormat="1" applyFont="1" applyFill="1" applyBorder="1" applyAlignment="1">
      <alignment horizontal="right" vertical="center" wrapText="1"/>
    </xf>
    <xf numFmtId="3" fontId="10" fillId="6" borderId="43" xfId="0" applyNumberFormat="1" applyFont="1" applyFill="1" applyBorder="1" applyAlignment="1">
      <alignment horizontal="right" vertical="center" wrapText="1"/>
    </xf>
    <xf numFmtId="0" fontId="10" fillId="0" borderId="0" xfId="0" applyFont="1" applyAlignment="1">
      <alignment horizontal="justify" wrapText="1"/>
    </xf>
    <xf numFmtId="0" fontId="10" fillId="0" borderId="0" xfId="0" applyFont="1" applyAlignment="1">
      <alignment horizontal="left"/>
    </xf>
    <xf numFmtId="0" fontId="10" fillId="4" borderId="18" xfId="0" applyFont="1" applyFill="1" applyBorder="1" applyAlignment="1">
      <alignment horizontal="left" vertical="center"/>
    </xf>
    <xf numFmtId="0" fontId="10" fillId="4" borderId="19" xfId="0" applyFont="1" applyFill="1" applyBorder="1" applyAlignment="1">
      <alignment horizontal="left" vertical="center"/>
    </xf>
    <xf numFmtId="0" fontId="10" fillId="6" borderId="44" xfId="0" applyFont="1" applyFill="1" applyBorder="1" applyAlignment="1">
      <alignment horizontal="right" vertical="center" wrapText="1"/>
    </xf>
    <xf numFmtId="0" fontId="10" fillId="6" borderId="26" xfId="0" applyFont="1" applyFill="1" applyBorder="1" applyAlignment="1">
      <alignment horizontal="right" vertical="center" wrapText="1"/>
    </xf>
    <xf numFmtId="0" fontId="10" fillId="6" borderId="43" xfId="0" applyFont="1" applyFill="1" applyBorder="1" applyAlignment="1">
      <alignment horizontal="right" vertical="center" wrapText="1"/>
    </xf>
    <xf numFmtId="0" fontId="24" fillId="0" borderId="0" xfId="0" applyFont="1" applyAlignment="1">
      <alignment horizontal="left" vertical="top"/>
    </xf>
    <xf numFmtId="0" fontId="16" fillId="0" borderId="18" xfId="0" applyFont="1" applyBorder="1" applyAlignment="1">
      <alignment horizontal="justify" wrapText="1"/>
    </xf>
    <xf numFmtId="0" fontId="19" fillId="0" borderId="0" xfId="0" applyFont="1" applyAlignment="1">
      <alignment horizontal="center" wrapText="1"/>
    </xf>
    <xf numFmtId="0" fontId="16" fillId="0" borderId="0" xfId="0" applyFont="1" applyAlignment="1">
      <alignment horizontal="center" wrapText="1"/>
    </xf>
    <xf numFmtId="0" fontId="16" fillId="5" borderId="0" xfId="0" applyFont="1" applyFill="1" applyAlignment="1">
      <alignment horizontal="justify" wrapText="1"/>
    </xf>
    <xf numFmtId="0" fontId="16" fillId="0" borderId="23" xfId="0" applyFont="1" applyBorder="1" applyAlignment="1">
      <alignment horizontal="justify" wrapText="1"/>
    </xf>
    <xf numFmtId="14" fontId="10" fillId="6" borderId="44" xfId="0" applyNumberFormat="1" applyFont="1" applyFill="1" applyBorder="1" applyAlignment="1">
      <alignment horizontal="left" vertical="center"/>
    </xf>
    <xf numFmtId="14" fontId="10" fillId="6" borderId="43" xfId="0" applyNumberFormat="1" applyFont="1" applyFill="1" applyBorder="1" applyAlignment="1">
      <alignment horizontal="left" vertical="center"/>
    </xf>
    <xf numFmtId="0" fontId="11" fillId="4" borderId="44" xfId="0" applyFont="1" applyFill="1" applyBorder="1" applyAlignment="1">
      <alignment horizontal="center" vertical="center"/>
    </xf>
    <xf numFmtId="0" fontId="11" fillId="4" borderId="26" xfId="0" applyFont="1" applyFill="1" applyBorder="1" applyAlignment="1">
      <alignment horizontal="center" vertical="center"/>
    </xf>
    <xf numFmtId="0" fontId="11" fillId="4" borderId="43" xfId="0" applyFont="1" applyFill="1" applyBorder="1" applyAlignment="1">
      <alignment horizontal="center" vertical="center"/>
    </xf>
    <xf numFmtId="14" fontId="10" fillId="6" borderId="26" xfId="0" applyNumberFormat="1" applyFont="1" applyFill="1" applyBorder="1" applyAlignment="1">
      <alignment horizontal="left" vertical="center"/>
    </xf>
    <xf numFmtId="14" fontId="10" fillId="6" borderId="27" xfId="0" applyNumberFormat="1" applyFont="1" applyFill="1" applyBorder="1" applyAlignment="1">
      <alignment horizontal="left" vertical="center"/>
    </xf>
    <xf numFmtId="3" fontId="13" fillId="6" borderId="44" xfId="0" applyNumberFormat="1" applyFont="1" applyFill="1" applyBorder="1" applyAlignment="1">
      <alignment horizontal="right" vertical="center"/>
    </xf>
    <xf numFmtId="3" fontId="13" fillId="6" borderId="26" xfId="0" applyNumberFormat="1" applyFont="1" applyFill="1" applyBorder="1" applyAlignment="1">
      <alignment horizontal="right" vertical="center"/>
    </xf>
    <xf numFmtId="3" fontId="13" fillId="6" borderId="43" xfId="0" applyNumberFormat="1" applyFont="1" applyFill="1" applyBorder="1" applyAlignment="1">
      <alignment horizontal="right" vertical="center"/>
    </xf>
    <xf numFmtId="3" fontId="23" fillId="5" borderId="44" xfId="0" applyNumberFormat="1" applyFont="1" applyFill="1" applyBorder="1" applyAlignment="1">
      <alignment horizontal="center" vertical="center"/>
    </xf>
    <xf numFmtId="3" fontId="23" fillId="5" borderId="26" xfId="0" applyNumberFormat="1" applyFont="1" applyFill="1" applyBorder="1" applyAlignment="1">
      <alignment horizontal="center" vertical="center"/>
    </xf>
    <xf numFmtId="3" fontId="23" fillId="5" borderId="27" xfId="0" applyNumberFormat="1" applyFont="1" applyFill="1" applyBorder="1" applyAlignment="1">
      <alignment horizontal="center" vertical="center"/>
    </xf>
    <xf numFmtId="3" fontId="23" fillId="5" borderId="43" xfId="0" applyNumberFormat="1" applyFont="1" applyFill="1" applyBorder="1" applyAlignment="1">
      <alignment horizontal="center" vertical="center"/>
    </xf>
    <xf numFmtId="3" fontId="13" fillId="6" borderId="27" xfId="0" applyNumberFormat="1" applyFont="1" applyFill="1" applyBorder="1" applyAlignment="1">
      <alignment horizontal="right" vertical="center"/>
    </xf>
    <xf numFmtId="0" fontId="11" fillId="4" borderId="43" xfId="0" applyFont="1" applyFill="1" applyBorder="1" applyAlignment="1">
      <alignment horizontal="left" vertical="center" wrapText="1"/>
    </xf>
    <xf numFmtId="0" fontId="10" fillId="4" borderId="54" xfId="0" applyFont="1" applyFill="1" applyBorder="1" applyAlignment="1">
      <alignment horizontal="left" vertical="center"/>
    </xf>
    <xf numFmtId="0" fontId="10" fillId="4" borderId="55" xfId="0" applyFont="1" applyFill="1" applyBorder="1" applyAlignment="1">
      <alignment horizontal="left" vertical="center"/>
    </xf>
    <xf numFmtId="0" fontId="10" fillId="4" borderId="56" xfId="0" applyFont="1" applyFill="1" applyBorder="1" applyAlignment="1">
      <alignment horizontal="left" vertical="center"/>
    </xf>
    <xf numFmtId="3" fontId="10" fillId="6" borderId="57" xfId="0" applyNumberFormat="1" applyFont="1" applyFill="1" applyBorder="1" applyAlignment="1">
      <alignment horizontal="right" vertical="center"/>
    </xf>
    <xf numFmtId="3" fontId="10" fillId="6" borderId="55" xfId="0" applyNumberFormat="1" applyFont="1" applyFill="1" applyBorder="1" applyAlignment="1">
      <alignment horizontal="right" vertical="center"/>
    </xf>
    <xf numFmtId="3" fontId="10" fillId="6" borderId="56" xfId="0" applyNumberFormat="1" applyFont="1" applyFill="1" applyBorder="1" applyAlignment="1">
      <alignment horizontal="right" vertical="center"/>
    </xf>
    <xf numFmtId="3" fontId="18" fillId="0" borderId="57" xfId="0" applyNumberFormat="1" applyFont="1" applyBorder="1" applyAlignment="1">
      <alignment horizontal="center" vertical="center"/>
    </xf>
    <xf numFmtId="3" fontId="18" fillId="0" borderId="55" xfId="0" applyNumberFormat="1" applyFont="1" applyBorder="1" applyAlignment="1">
      <alignment horizontal="center" vertical="center"/>
    </xf>
    <xf numFmtId="3" fontId="18" fillId="0" borderId="58" xfId="0" applyNumberFormat="1" applyFont="1" applyBorder="1" applyAlignment="1">
      <alignment horizontal="center" vertical="center"/>
    </xf>
    <xf numFmtId="0" fontId="10" fillId="4" borderId="36" xfId="0" applyFont="1" applyFill="1" applyBorder="1" applyAlignment="1">
      <alignment horizontal="center" vertical="center"/>
    </xf>
    <xf numFmtId="0" fontId="10" fillId="4" borderId="41" xfId="0" applyFont="1" applyFill="1" applyBorder="1" applyAlignment="1">
      <alignment horizontal="center" vertical="center"/>
    </xf>
    <xf numFmtId="0" fontId="10" fillId="4" borderId="37" xfId="0" applyFont="1" applyFill="1" applyBorder="1" applyAlignment="1">
      <alignment horizontal="center" vertical="center"/>
    </xf>
    <xf numFmtId="0" fontId="18" fillId="5" borderId="8" xfId="0" applyFont="1" applyFill="1" applyBorder="1" applyAlignment="1">
      <alignment horizontal="center" vertical="center"/>
    </xf>
    <xf numFmtId="3" fontId="18" fillId="0" borderId="40" xfId="0" applyNumberFormat="1" applyFont="1" applyBorder="1" applyAlignment="1">
      <alignment horizontal="center" vertical="center"/>
    </xf>
    <xf numFmtId="3" fontId="18" fillId="0" borderId="41" xfId="0" applyNumberFormat="1" applyFont="1" applyBorder="1" applyAlignment="1">
      <alignment horizontal="center" vertical="center"/>
    </xf>
    <xf numFmtId="3" fontId="18" fillId="0" borderId="37" xfId="0" applyNumberFormat="1" applyFont="1" applyBorder="1" applyAlignment="1">
      <alignment horizontal="center" vertical="center"/>
    </xf>
    <xf numFmtId="3" fontId="10" fillId="3" borderId="40" xfId="0" applyNumberFormat="1" applyFont="1" applyFill="1" applyBorder="1" applyAlignment="1">
      <alignment horizontal="right" vertical="center"/>
    </xf>
    <xf numFmtId="3" fontId="10" fillId="3" borderId="41" xfId="0" applyNumberFormat="1" applyFont="1" applyFill="1" applyBorder="1" applyAlignment="1">
      <alignment horizontal="right" vertical="center"/>
    </xf>
    <xf numFmtId="3" fontId="10" fillId="3" borderId="42" xfId="0" applyNumberFormat="1" applyFont="1" applyFill="1" applyBorder="1" applyAlignment="1">
      <alignment horizontal="right" vertical="center"/>
    </xf>
    <xf numFmtId="3" fontId="18" fillId="5" borderId="57" xfId="0" applyNumberFormat="1" applyFont="1" applyFill="1" applyBorder="1" applyAlignment="1">
      <alignment horizontal="center" vertical="center"/>
    </xf>
    <xf numFmtId="3" fontId="18" fillId="5" borderId="55" xfId="0" applyNumberFormat="1" applyFont="1" applyFill="1" applyBorder="1" applyAlignment="1">
      <alignment horizontal="center" vertical="center"/>
    </xf>
    <xf numFmtId="3" fontId="18" fillId="5" borderId="58" xfId="0" applyNumberFormat="1" applyFont="1" applyFill="1" applyBorder="1" applyAlignment="1">
      <alignment horizontal="center" vertical="center"/>
    </xf>
    <xf numFmtId="0" fontId="10" fillId="4" borderId="54" xfId="0" applyFont="1" applyFill="1" applyBorder="1" applyAlignment="1">
      <alignment horizontal="center" vertical="center"/>
    </xf>
    <xf numFmtId="0" fontId="10" fillId="4" borderId="55" xfId="0" applyFont="1" applyFill="1" applyBorder="1" applyAlignment="1">
      <alignment horizontal="center" vertical="center"/>
    </xf>
    <xf numFmtId="0" fontId="10" fillId="4" borderId="56" xfId="0" applyFont="1" applyFill="1" applyBorder="1" applyAlignment="1">
      <alignment horizontal="center" vertical="center"/>
    </xf>
    <xf numFmtId="3" fontId="18" fillId="5" borderId="56" xfId="0" applyNumberFormat="1" applyFont="1" applyFill="1" applyBorder="1" applyAlignment="1">
      <alignment horizontal="center" vertical="center"/>
    </xf>
    <xf numFmtId="3" fontId="10" fillId="3" borderId="57" xfId="0" applyNumberFormat="1" applyFont="1" applyFill="1" applyBorder="1" applyAlignment="1">
      <alignment horizontal="right" vertical="center"/>
    </xf>
    <xf numFmtId="3" fontId="10" fillId="3" borderId="55" xfId="0" applyNumberFormat="1" applyFont="1" applyFill="1" applyBorder="1" applyAlignment="1">
      <alignment horizontal="right" vertical="center"/>
    </xf>
    <xf numFmtId="3" fontId="10" fillId="3" borderId="58" xfId="0" applyNumberFormat="1" applyFont="1" applyFill="1" applyBorder="1" applyAlignment="1">
      <alignment horizontal="right" vertical="center"/>
    </xf>
    <xf numFmtId="3" fontId="18" fillId="0" borderId="56" xfId="0" applyNumberFormat="1" applyFont="1" applyBorder="1" applyAlignment="1">
      <alignment horizontal="center" vertical="center"/>
    </xf>
    <xf numFmtId="165" fontId="10" fillId="6" borderId="57" xfId="0" applyNumberFormat="1" applyFont="1" applyFill="1" applyBorder="1" applyAlignment="1">
      <alignment vertical="center"/>
    </xf>
    <xf numFmtId="165" fontId="10" fillId="6" borderId="55" xfId="0" applyNumberFormat="1" applyFont="1" applyFill="1" applyBorder="1" applyAlignment="1">
      <alignment vertical="center"/>
    </xf>
    <xf numFmtId="165" fontId="10" fillId="6" borderId="56" xfId="0" applyNumberFormat="1" applyFont="1" applyFill="1" applyBorder="1" applyAlignment="1">
      <alignment vertical="center"/>
    </xf>
    <xf numFmtId="166" fontId="10" fillId="6" borderId="57" xfId="0" applyNumberFormat="1" applyFont="1" applyFill="1" applyBorder="1" applyAlignment="1">
      <alignment vertical="center"/>
    </xf>
    <xf numFmtId="166" fontId="10" fillId="6" borderId="55" xfId="0" applyNumberFormat="1" applyFont="1" applyFill="1" applyBorder="1" applyAlignment="1">
      <alignment vertical="center"/>
    </xf>
    <xf numFmtId="166" fontId="10" fillId="6" borderId="56" xfId="0" applyNumberFormat="1" applyFont="1" applyFill="1" applyBorder="1" applyAlignment="1">
      <alignment vertical="center"/>
    </xf>
    <xf numFmtId="3" fontId="13" fillId="6" borderId="57" xfId="0" applyNumberFormat="1" applyFont="1" applyFill="1" applyBorder="1" applyAlignment="1">
      <alignment horizontal="right" vertical="center"/>
    </xf>
    <xf numFmtId="3" fontId="13" fillId="6" borderId="55" xfId="0" applyNumberFormat="1" applyFont="1" applyFill="1" applyBorder="1" applyAlignment="1">
      <alignment horizontal="right" vertical="center"/>
    </xf>
    <xf numFmtId="3" fontId="13" fillId="6" borderId="58" xfId="0" applyNumberFormat="1" applyFont="1" applyFill="1" applyBorder="1" applyAlignment="1">
      <alignment horizontal="right" vertical="center"/>
    </xf>
    <xf numFmtId="0" fontId="10" fillId="4" borderId="35" xfId="0" applyFont="1" applyFill="1" applyBorder="1" applyAlignment="1">
      <alignment horizontal="center" vertical="center"/>
    </xf>
    <xf numFmtId="0" fontId="10" fillId="4" borderId="38" xfId="0" applyFont="1" applyFill="1" applyBorder="1" applyAlignment="1">
      <alignment horizontal="center" vertical="center"/>
    </xf>
    <xf numFmtId="0" fontId="10" fillId="4" borderId="34"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52" xfId="0" applyFont="1" applyFill="1" applyBorder="1" applyAlignment="1">
      <alignment horizontal="center" vertical="center"/>
    </xf>
    <xf numFmtId="0" fontId="10" fillId="5" borderId="15" xfId="0" applyFont="1" applyFill="1" applyBorder="1" applyAlignment="1">
      <alignment horizontal="center" vertical="center"/>
    </xf>
    <xf numFmtId="0" fontId="10" fillId="5" borderId="53" xfId="0" applyFont="1" applyFill="1" applyBorder="1" applyAlignment="1">
      <alignment horizontal="center" vertical="center"/>
    </xf>
    <xf numFmtId="3" fontId="10" fillId="6" borderId="58" xfId="0" applyNumberFormat="1" applyFont="1" applyFill="1" applyBorder="1" applyAlignment="1">
      <alignment horizontal="right" vertical="center"/>
    </xf>
    <xf numFmtId="0" fontId="20" fillId="0" borderId="0" xfId="0" applyFont="1" applyAlignment="1">
      <alignment horizontal="center" wrapText="1"/>
    </xf>
    <xf numFmtId="0" fontId="16" fillId="0" borderId="0" xfId="0" applyFont="1" applyAlignment="1">
      <alignment horizontal="left" wrapText="1"/>
    </xf>
    <xf numFmtId="0" fontId="11" fillId="5" borderId="44" xfId="0" applyFont="1" applyFill="1" applyBorder="1" applyAlignment="1">
      <alignment horizontal="center" vertical="center" wrapText="1"/>
    </xf>
    <xf numFmtId="0" fontId="11" fillId="5" borderId="43" xfId="0" applyFont="1" applyFill="1" applyBorder="1" applyAlignment="1">
      <alignment horizontal="center" vertical="center" wrapText="1"/>
    </xf>
    <xf numFmtId="0" fontId="11" fillId="5" borderId="26" xfId="0" applyFont="1" applyFill="1" applyBorder="1" applyAlignment="1">
      <alignment horizontal="center" vertical="center" wrapText="1"/>
    </xf>
    <xf numFmtId="0" fontId="11" fillId="5" borderId="27" xfId="0" applyFont="1" applyFill="1" applyBorder="1" applyAlignment="1">
      <alignment horizontal="center" vertical="center" wrapText="1"/>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32" xfId="0" applyFont="1" applyBorder="1" applyAlignment="1">
      <alignment horizontal="center" vertical="center"/>
    </xf>
    <xf numFmtId="0" fontId="11" fillId="0" borderId="20" xfId="0" applyFont="1" applyBorder="1" applyAlignment="1">
      <alignment horizontal="center" vertical="center"/>
    </xf>
    <xf numFmtId="0" fontId="11" fillId="0" borderId="0" xfId="0" applyFont="1" applyAlignment="1">
      <alignment horizontal="center" vertical="center"/>
    </xf>
    <xf numFmtId="0" fontId="11" fillId="0" borderId="13"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49" xfId="0" applyFont="1" applyBorder="1" applyAlignment="1">
      <alignment horizontal="center" vertical="center"/>
    </xf>
    <xf numFmtId="0" fontId="11" fillId="4" borderId="33" xfId="0" applyFont="1" applyFill="1" applyBorder="1" applyAlignment="1">
      <alignment horizontal="center" vertical="center" wrapText="1"/>
    </xf>
    <xf numFmtId="0" fontId="11" fillId="4" borderId="34" xfId="0" applyFont="1" applyFill="1" applyBorder="1" applyAlignment="1">
      <alignment horizontal="center" vertical="center" wrapText="1"/>
    </xf>
    <xf numFmtId="0" fontId="11" fillId="4" borderId="38" xfId="0" applyFont="1" applyFill="1" applyBorder="1" applyAlignment="1">
      <alignment horizontal="center" vertical="center" wrapText="1"/>
    </xf>
    <xf numFmtId="0" fontId="11" fillId="4" borderId="39" xfId="0" applyFont="1" applyFill="1" applyBorder="1" applyAlignment="1">
      <alignment horizontal="center" vertical="center" wrapText="1"/>
    </xf>
    <xf numFmtId="0" fontId="10" fillId="5" borderId="46" xfId="0" applyFont="1" applyFill="1" applyBorder="1" applyAlignment="1">
      <alignment horizontal="center" vertical="center" wrapText="1"/>
    </xf>
    <xf numFmtId="0" fontId="10" fillId="5" borderId="47" xfId="0" applyFont="1" applyFill="1" applyBorder="1" applyAlignment="1">
      <alignment horizontal="center" vertical="center" wrapText="1"/>
    </xf>
    <xf numFmtId="0" fontId="10" fillId="5" borderId="48" xfId="0" applyFont="1" applyFill="1" applyBorder="1" applyAlignment="1">
      <alignment horizontal="center" vertical="center" wrapText="1"/>
    </xf>
    <xf numFmtId="0" fontId="10" fillId="5" borderId="31" xfId="0" applyFont="1" applyFill="1" applyBorder="1" applyAlignment="1">
      <alignment horizontal="center" vertical="center" wrapText="1"/>
    </xf>
    <xf numFmtId="0" fontId="10" fillId="5" borderId="23" xfId="0" applyFont="1" applyFill="1" applyBorder="1" applyAlignment="1">
      <alignment horizontal="center" vertical="center" wrapText="1"/>
    </xf>
    <xf numFmtId="0" fontId="10" fillId="5" borderId="24" xfId="0" applyFont="1" applyFill="1" applyBorder="1" applyAlignment="1">
      <alignment horizontal="center" vertical="center" wrapText="1"/>
    </xf>
    <xf numFmtId="0" fontId="16" fillId="5" borderId="26" xfId="0" applyFont="1" applyFill="1" applyBorder="1" applyAlignment="1">
      <alignment horizontal="justify" wrapText="1"/>
    </xf>
    <xf numFmtId="0" fontId="10" fillId="4" borderId="17" xfId="0" applyFont="1" applyFill="1" applyBorder="1" applyAlignment="1">
      <alignment horizontal="center" vertical="center"/>
    </xf>
    <xf numFmtId="0" fontId="10" fillId="4" borderId="22" xfId="0" applyFont="1" applyFill="1" applyBorder="1" applyAlignment="1">
      <alignment horizontal="center" vertical="center"/>
    </xf>
    <xf numFmtId="0" fontId="11" fillId="4" borderId="19" xfId="0" applyFont="1" applyFill="1" applyBorder="1" applyAlignment="1">
      <alignment horizontal="left" vertical="center" wrapText="1"/>
    </xf>
    <xf numFmtId="0" fontId="11" fillId="4" borderId="24" xfId="0" applyFont="1" applyFill="1" applyBorder="1" applyAlignment="1">
      <alignment horizontal="left" vertical="center" wrapText="1"/>
    </xf>
    <xf numFmtId="0" fontId="10" fillId="5" borderId="2" xfId="0" applyFont="1" applyFill="1" applyBorder="1" applyAlignment="1">
      <alignment horizontal="center" vertical="center" wrapText="1"/>
    </xf>
    <xf numFmtId="0" fontId="10" fillId="5" borderId="38" xfId="0" applyFont="1" applyFill="1" applyBorder="1" applyAlignment="1">
      <alignment horizontal="center" vertical="center" wrapText="1"/>
    </xf>
    <xf numFmtId="0" fontId="10" fillId="5" borderId="39" xfId="0" applyFont="1" applyFill="1" applyBorder="1" applyAlignment="1">
      <alignment horizontal="center" vertical="center" wrapText="1"/>
    </xf>
    <xf numFmtId="0" fontId="10" fillId="5" borderId="22" xfId="0" applyFont="1" applyFill="1" applyBorder="1" applyAlignment="1">
      <alignment horizontal="left" vertical="center" wrapText="1"/>
    </xf>
    <xf numFmtId="0" fontId="10" fillId="5" borderId="23" xfId="0" applyFont="1" applyFill="1" applyBorder="1" applyAlignment="1">
      <alignment horizontal="left" vertical="center" wrapText="1"/>
    </xf>
    <xf numFmtId="3" fontId="10" fillId="6" borderId="40" xfId="0" applyNumberFormat="1" applyFont="1" applyFill="1" applyBorder="1" applyAlignment="1">
      <alignment horizontal="right" vertical="center"/>
    </xf>
    <xf numFmtId="3" fontId="10" fillId="6" borderId="41" xfId="0" applyNumberFormat="1" applyFont="1" applyFill="1" applyBorder="1" applyAlignment="1">
      <alignment horizontal="right" vertical="center"/>
    </xf>
    <xf numFmtId="3" fontId="10" fillId="6" borderId="37" xfId="0" applyNumberFormat="1" applyFont="1" applyFill="1" applyBorder="1" applyAlignment="1">
      <alignment horizontal="right" vertical="center"/>
    </xf>
    <xf numFmtId="3" fontId="10" fillId="6" borderId="42" xfId="0" applyNumberFormat="1" applyFont="1" applyFill="1" applyBorder="1" applyAlignment="1">
      <alignment horizontal="right" vertical="center"/>
    </xf>
    <xf numFmtId="0" fontId="10" fillId="4" borderId="17" xfId="0" applyFont="1" applyFill="1" applyBorder="1" applyAlignment="1">
      <alignment horizontal="left" vertical="center"/>
    </xf>
    <xf numFmtId="0" fontId="10" fillId="4" borderId="22" xfId="0" applyFont="1" applyFill="1" applyBorder="1" applyAlignment="1">
      <alignment horizontal="left" vertical="center"/>
    </xf>
    <xf numFmtId="0" fontId="10" fillId="5" borderId="35" xfId="0" applyFont="1" applyFill="1" applyBorder="1" applyAlignment="1">
      <alignment horizontal="justify" vertical="center" wrapText="1"/>
    </xf>
    <xf numFmtId="0" fontId="10" fillId="5" borderId="34" xfId="0" applyFont="1" applyFill="1" applyBorder="1" applyAlignment="1">
      <alignment horizontal="justify" vertical="center" wrapText="1"/>
    </xf>
    <xf numFmtId="3" fontId="10" fillId="6" borderId="2" xfId="0" applyNumberFormat="1" applyFont="1" applyFill="1" applyBorder="1" applyAlignment="1">
      <alignment vertical="center"/>
    </xf>
    <xf numFmtId="0" fontId="10" fillId="5" borderId="2" xfId="0" applyFont="1" applyFill="1" applyBorder="1" applyAlignment="1">
      <alignment vertical="center"/>
    </xf>
    <xf numFmtId="0" fontId="10" fillId="5" borderId="3" xfId="0" applyFont="1" applyFill="1" applyBorder="1" applyAlignment="1">
      <alignment vertical="center"/>
    </xf>
    <xf numFmtId="0" fontId="10" fillId="5" borderId="36" xfId="0" applyFont="1" applyFill="1" applyBorder="1" applyAlignment="1">
      <alignment horizontal="justify" vertical="center" wrapText="1"/>
    </xf>
    <xf numFmtId="0" fontId="10" fillId="5" borderId="37" xfId="0" applyFont="1" applyFill="1" applyBorder="1" applyAlignment="1">
      <alignment horizontal="justify" vertical="center" wrapText="1"/>
    </xf>
    <xf numFmtId="3" fontId="10" fillId="6" borderId="8" xfId="0" applyNumberFormat="1" applyFont="1" applyFill="1" applyBorder="1" applyAlignment="1">
      <alignment vertical="center" wrapText="1"/>
    </xf>
    <xf numFmtId="0" fontId="10" fillId="5" borderId="8" xfId="0" applyFont="1" applyFill="1" applyBorder="1" applyAlignment="1">
      <alignment vertical="center"/>
    </xf>
    <xf numFmtId="0" fontId="10" fillId="5" borderId="16" xfId="0" applyFont="1" applyFill="1" applyBorder="1" applyAlignment="1">
      <alignment vertical="center"/>
    </xf>
    <xf numFmtId="0" fontId="10" fillId="5" borderId="31" xfId="0" applyFont="1" applyFill="1" applyBorder="1" applyAlignment="1">
      <alignment horizontal="left" vertical="center"/>
    </xf>
    <xf numFmtId="0" fontId="10" fillId="5" borderId="23" xfId="0" applyFont="1" applyFill="1" applyBorder="1" applyAlignment="1">
      <alignment horizontal="left" vertical="center"/>
    </xf>
    <xf numFmtId="0" fontId="10" fillId="5" borderId="24" xfId="0" applyFont="1" applyFill="1" applyBorder="1" applyAlignment="1">
      <alignment horizontal="left" vertical="center"/>
    </xf>
    <xf numFmtId="0" fontId="16" fillId="5" borderId="18" xfId="0" applyFont="1" applyFill="1" applyBorder="1" applyAlignment="1">
      <alignment horizontal="justify" wrapText="1"/>
    </xf>
    <xf numFmtId="0" fontId="16" fillId="5" borderId="0" xfId="0" applyFont="1" applyFill="1" applyAlignment="1">
      <alignment wrapText="1"/>
    </xf>
    <xf numFmtId="0" fontId="10" fillId="5" borderId="25" xfId="0" applyFont="1" applyFill="1" applyBorder="1" applyAlignment="1">
      <alignment vertical="center"/>
    </xf>
    <xf numFmtId="0" fontId="10" fillId="5" borderId="26" xfId="0" applyFont="1" applyFill="1" applyBorder="1" applyAlignment="1">
      <alignment vertical="center"/>
    </xf>
    <xf numFmtId="0" fontId="10" fillId="5" borderId="27" xfId="0" applyFont="1" applyFill="1" applyBorder="1" applyAlignment="1">
      <alignment vertical="center"/>
    </xf>
    <xf numFmtId="14" fontId="10" fillId="6" borderId="25" xfId="0" applyNumberFormat="1" applyFont="1" applyFill="1" applyBorder="1" applyAlignment="1">
      <alignment vertical="center"/>
    </xf>
    <xf numFmtId="0" fontId="10" fillId="6" borderId="26" xfId="0" applyFont="1" applyFill="1" applyBorder="1" applyAlignment="1">
      <alignment vertical="center"/>
    </xf>
    <xf numFmtId="0" fontId="18" fillId="5" borderId="25" xfId="0" applyFont="1" applyFill="1" applyBorder="1" applyAlignment="1">
      <alignment vertical="center"/>
    </xf>
    <xf numFmtId="0" fontId="18" fillId="5" borderId="26" xfId="0" applyFont="1" applyFill="1" applyBorder="1" applyAlignment="1">
      <alignment vertical="center"/>
    </xf>
    <xf numFmtId="0" fontId="18" fillId="5" borderId="27" xfId="0" applyFont="1" applyFill="1" applyBorder="1" applyAlignment="1">
      <alignment vertical="center"/>
    </xf>
    <xf numFmtId="0" fontId="10" fillId="4" borderId="20" xfId="0" applyFont="1" applyFill="1" applyBorder="1" applyAlignment="1">
      <alignment horizontal="center" vertical="center"/>
    </xf>
    <xf numFmtId="0" fontId="11" fillId="4" borderId="18" xfId="0" applyFont="1" applyFill="1" applyBorder="1" applyAlignment="1">
      <alignment vertical="center" wrapText="1"/>
    </xf>
    <xf numFmtId="0" fontId="11" fillId="4" borderId="0" xfId="0" applyFont="1" applyFill="1" applyAlignment="1">
      <alignment vertical="center" wrapText="1"/>
    </xf>
    <xf numFmtId="0" fontId="11" fillId="4" borderId="23" xfId="0" applyFont="1" applyFill="1" applyBorder="1" applyAlignment="1">
      <alignment vertical="center" wrapText="1"/>
    </xf>
    <xf numFmtId="0" fontId="10" fillId="5" borderId="17" xfId="0" applyFont="1" applyFill="1" applyBorder="1" applyAlignment="1" applyProtection="1">
      <alignment horizontal="left" vertical="center"/>
      <protection locked="0"/>
    </xf>
    <xf numFmtId="0" fontId="10" fillId="5" borderId="18" xfId="0" applyFont="1" applyFill="1" applyBorder="1" applyAlignment="1" applyProtection="1">
      <alignment horizontal="left" vertical="center"/>
      <protection locked="0"/>
    </xf>
    <xf numFmtId="0" fontId="10" fillId="5" borderId="20" xfId="0" applyFont="1" applyFill="1" applyBorder="1" applyAlignment="1">
      <alignment wrapText="1"/>
    </xf>
    <xf numFmtId="0" fontId="10" fillId="5" borderId="21" xfId="0" applyFont="1" applyFill="1" applyBorder="1" applyAlignment="1">
      <alignment wrapText="1"/>
    </xf>
    <xf numFmtId="0" fontId="10" fillId="5" borderId="22" xfId="0" applyFont="1" applyFill="1" applyBorder="1" applyAlignment="1">
      <alignment wrapText="1"/>
    </xf>
    <xf numFmtId="0" fontId="10" fillId="5" borderId="24" xfId="0" applyFont="1" applyFill="1" applyBorder="1" applyAlignment="1">
      <alignment wrapText="1"/>
    </xf>
    <xf numFmtId="0" fontId="11" fillId="4" borderId="18" xfId="0" applyFont="1" applyFill="1" applyBorder="1" applyAlignment="1">
      <alignment horizontal="left" vertical="center" wrapText="1"/>
    </xf>
    <xf numFmtId="0" fontId="11" fillId="4" borderId="0" xfId="0" applyFont="1" applyFill="1" applyAlignment="1">
      <alignment horizontal="left" vertical="center" wrapText="1"/>
    </xf>
    <xf numFmtId="0" fontId="11" fillId="4" borderId="23" xfId="0" applyFont="1" applyFill="1" applyBorder="1" applyAlignment="1">
      <alignment horizontal="left" vertical="center" wrapText="1"/>
    </xf>
    <xf numFmtId="0" fontId="10" fillId="5" borderId="29" xfId="0" applyFont="1" applyFill="1" applyBorder="1" applyAlignment="1">
      <alignment horizontal="left" vertical="center"/>
    </xf>
    <xf numFmtId="0" fontId="10" fillId="5" borderId="32" xfId="0" applyFont="1" applyFill="1" applyBorder="1" applyAlignment="1">
      <alignment horizontal="left" vertical="center"/>
    </xf>
    <xf numFmtId="3" fontId="10" fillId="6" borderId="33" xfId="0" applyNumberFormat="1" applyFont="1" applyFill="1" applyBorder="1" applyAlignment="1">
      <alignment horizontal="right" vertical="center"/>
    </xf>
    <xf numFmtId="3" fontId="10" fillId="6" borderId="34" xfId="0" applyNumberFormat="1" applyFont="1" applyFill="1" applyBorder="1" applyAlignment="1">
      <alignment horizontal="right" vertical="center"/>
    </xf>
    <xf numFmtId="0" fontId="10" fillId="5" borderId="20" xfId="0" applyFont="1" applyFill="1" applyBorder="1"/>
    <xf numFmtId="0" fontId="10" fillId="5" borderId="0" xfId="0" applyFont="1" applyFill="1"/>
    <xf numFmtId="0" fontId="10" fillId="5" borderId="21" xfId="0" applyFont="1" applyFill="1" applyBorder="1"/>
    <xf numFmtId="0" fontId="10" fillId="5" borderId="19" xfId="0" applyFont="1" applyFill="1" applyBorder="1" applyAlignment="1" applyProtection="1">
      <alignment horizontal="left" vertical="center"/>
      <protection locked="0"/>
    </xf>
    <xf numFmtId="0" fontId="10" fillId="5" borderId="20" xfId="0" applyFont="1" applyFill="1" applyBorder="1" applyAlignment="1">
      <alignment horizontal="justify" vertical="center" wrapText="1"/>
    </xf>
    <xf numFmtId="0" fontId="10" fillId="5" borderId="21" xfId="0" applyFont="1" applyFill="1" applyBorder="1" applyAlignment="1">
      <alignment horizontal="justify" vertical="center" wrapText="1"/>
    </xf>
    <xf numFmtId="0" fontId="10" fillId="5" borderId="22" xfId="0" applyFont="1" applyFill="1" applyBorder="1" applyAlignment="1">
      <alignment horizontal="justify" vertical="center" wrapText="1"/>
    </xf>
    <xf numFmtId="0" fontId="10" fillId="5" borderId="24" xfId="0" applyFont="1" applyFill="1" applyBorder="1" applyAlignment="1">
      <alignment horizontal="justify" vertical="center" wrapText="1"/>
    </xf>
    <xf numFmtId="0" fontId="10" fillId="5" borderId="31" xfId="0" applyFont="1" applyFill="1" applyBorder="1" applyAlignment="1" applyProtection="1">
      <alignment horizontal="left" vertical="center"/>
      <protection locked="0"/>
    </xf>
    <xf numFmtId="0" fontId="10" fillId="5" borderId="23" xfId="0" applyFont="1" applyFill="1" applyBorder="1" applyAlignment="1" applyProtection="1">
      <alignment horizontal="left" vertical="center"/>
      <protection locked="0"/>
    </xf>
    <xf numFmtId="0" fontId="10" fillId="5" borderId="24" xfId="0" applyFont="1" applyFill="1" applyBorder="1" applyAlignment="1" applyProtection="1">
      <alignment horizontal="left" vertical="center"/>
      <protection locked="0"/>
    </xf>
    <xf numFmtId="0" fontId="11" fillId="4" borderId="19" xfId="0" applyFont="1" applyFill="1" applyBorder="1" applyAlignment="1">
      <alignment vertical="center" wrapText="1"/>
    </xf>
    <xf numFmtId="0" fontId="11" fillId="4" borderId="24" xfId="0" applyFont="1" applyFill="1" applyBorder="1" applyAlignment="1">
      <alignment vertical="center" wrapText="1"/>
    </xf>
    <xf numFmtId="0" fontId="10" fillId="5" borderId="17" xfId="0" applyFont="1" applyFill="1" applyBorder="1" applyAlignment="1">
      <alignment horizontal="justify" vertical="center" wrapText="1"/>
    </xf>
    <xf numFmtId="0" fontId="10" fillId="5" borderId="19" xfId="0" applyFont="1" applyFill="1" applyBorder="1" applyAlignment="1">
      <alignment horizontal="justify" vertical="center" wrapText="1"/>
    </xf>
    <xf numFmtId="0" fontId="10" fillId="5" borderId="17" xfId="0" applyFont="1" applyFill="1" applyBorder="1" applyAlignment="1" applyProtection="1">
      <alignment horizontal="center"/>
      <protection locked="0"/>
    </xf>
    <xf numFmtId="0" fontId="10" fillId="5" borderId="18" xfId="0" applyFont="1" applyFill="1" applyBorder="1" applyAlignment="1" applyProtection="1">
      <alignment horizontal="center"/>
      <protection locked="0"/>
    </xf>
    <xf numFmtId="0" fontId="10" fillId="5" borderId="19" xfId="0" applyFont="1" applyFill="1" applyBorder="1" applyAlignment="1" applyProtection="1">
      <alignment horizontal="center"/>
      <protection locked="0"/>
    </xf>
    <xf numFmtId="0" fontId="11" fillId="4" borderId="19" xfId="0" applyFont="1" applyFill="1" applyBorder="1" applyAlignment="1">
      <alignment horizontal="left" vertical="center"/>
    </xf>
    <xf numFmtId="0" fontId="11" fillId="4" borderId="24" xfId="0" applyFont="1" applyFill="1" applyBorder="1" applyAlignment="1">
      <alignment horizontal="left" vertical="center"/>
    </xf>
    <xf numFmtId="0" fontId="10" fillId="5" borderId="17" xfId="0" applyFont="1" applyFill="1" applyBorder="1" applyAlignment="1">
      <alignment horizontal="left" vertical="center"/>
    </xf>
    <xf numFmtId="0" fontId="10" fillId="5" borderId="19" xfId="0" applyFont="1" applyFill="1" applyBorder="1" applyAlignment="1">
      <alignment horizontal="left" vertical="center"/>
    </xf>
    <xf numFmtId="0" fontId="10" fillId="5" borderId="29" xfId="0" applyFont="1" applyFill="1" applyBorder="1" applyAlignment="1" applyProtection="1">
      <alignment vertical="center" wrapText="1"/>
      <protection locked="0"/>
    </xf>
    <xf numFmtId="0" fontId="10" fillId="5" borderId="18" xfId="0" applyFont="1" applyFill="1" applyBorder="1" applyAlignment="1" applyProtection="1">
      <alignment vertical="center" wrapText="1"/>
      <protection locked="0"/>
    </xf>
    <xf numFmtId="0" fontId="10" fillId="5" borderId="19" xfId="0" applyFont="1" applyFill="1" applyBorder="1" applyAlignment="1" applyProtection="1">
      <alignment vertical="center" wrapText="1"/>
      <protection locked="0"/>
    </xf>
    <xf numFmtId="0" fontId="10" fillId="5" borderId="20" xfId="0" applyFont="1" applyFill="1" applyBorder="1" applyAlignment="1">
      <alignment horizontal="left" vertical="center"/>
    </xf>
    <xf numFmtId="0" fontId="10" fillId="5" borderId="21" xfId="0" applyFont="1" applyFill="1" applyBorder="1" applyAlignment="1">
      <alignment horizontal="left" vertical="center"/>
    </xf>
    <xf numFmtId="0" fontId="10" fillId="5" borderId="31" xfId="0" applyFont="1" applyFill="1" applyBorder="1" applyAlignment="1" applyProtection="1">
      <alignment vertical="center"/>
      <protection locked="0"/>
    </xf>
    <xf numFmtId="0" fontId="10" fillId="5" borderId="23" xfId="0" applyFont="1" applyFill="1" applyBorder="1" applyAlignment="1" applyProtection="1">
      <alignment vertical="center"/>
      <protection locked="0"/>
    </xf>
    <xf numFmtId="0" fontId="10" fillId="5" borderId="24" xfId="0" applyFont="1" applyFill="1" applyBorder="1" applyAlignment="1" applyProtection="1">
      <alignment vertical="center"/>
      <protection locked="0"/>
    </xf>
    <xf numFmtId="0" fontId="10" fillId="6" borderId="17" xfId="0" applyFont="1" applyFill="1" applyBorder="1" applyAlignment="1" applyProtection="1">
      <alignment horizontal="left" vertical="center"/>
      <protection locked="0"/>
    </xf>
    <xf numFmtId="0" fontId="10" fillId="6" borderId="18" xfId="0" applyFont="1" applyFill="1" applyBorder="1" applyAlignment="1" applyProtection="1">
      <alignment horizontal="left" vertical="center"/>
      <protection locked="0"/>
    </xf>
    <xf numFmtId="0" fontId="10" fillId="6" borderId="19" xfId="0" applyFont="1" applyFill="1" applyBorder="1" applyAlignment="1" applyProtection="1">
      <alignment horizontal="left" vertical="center"/>
      <protection locked="0"/>
    </xf>
    <xf numFmtId="0" fontId="10" fillId="6" borderId="20" xfId="0" applyFont="1" applyFill="1" applyBorder="1" applyAlignment="1" applyProtection="1">
      <alignment horizontal="left" vertical="center"/>
      <protection locked="0"/>
    </xf>
    <xf numFmtId="0" fontId="10" fillId="6" borderId="0" xfId="0" applyFont="1" applyFill="1" applyAlignment="1" applyProtection="1">
      <alignment horizontal="left" vertical="center"/>
      <protection locked="0"/>
    </xf>
    <xf numFmtId="0" fontId="10" fillId="6" borderId="21" xfId="0" applyFont="1" applyFill="1" applyBorder="1" applyAlignment="1" applyProtection="1">
      <alignment horizontal="left" vertical="center"/>
      <protection locked="0"/>
    </xf>
    <xf numFmtId="0" fontId="10" fillId="6" borderId="20" xfId="0" applyFont="1" applyFill="1" applyBorder="1" applyAlignment="1" applyProtection="1">
      <alignment horizontal="left"/>
      <protection locked="0"/>
    </xf>
    <xf numFmtId="0" fontId="10" fillId="6" borderId="0" xfId="0" applyFont="1" applyFill="1" applyAlignment="1" applyProtection="1">
      <alignment horizontal="left"/>
      <protection locked="0"/>
    </xf>
    <xf numFmtId="0" fontId="10" fillId="6" borderId="21" xfId="0" applyFont="1" applyFill="1" applyBorder="1" applyAlignment="1" applyProtection="1">
      <alignment horizontal="left"/>
      <protection locked="0"/>
    </xf>
    <xf numFmtId="0" fontId="10" fillId="6" borderId="22" xfId="0" applyFont="1" applyFill="1" applyBorder="1" applyAlignment="1" applyProtection="1">
      <alignment horizontal="left"/>
      <protection locked="0"/>
    </xf>
    <xf numFmtId="0" fontId="10" fillId="6" borderId="23" xfId="0" applyFont="1" applyFill="1" applyBorder="1" applyAlignment="1" applyProtection="1">
      <alignment horizontal="left"/>
      <protection locked="0"/>
    </xf>
    <xf numFmtId="0" fontId="10" fillId="6" borderId="24" xfId="0" applyFont="1" applyFill="1" applyBorder="1" applyAlignment="1" applyProtection="1">
      <alignment horizontal="left"/>
      <protection locked="0"/>
    </xf>
    <xf numFmtId="0" fontId="10" fillId="4" borderId="17"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0" fillId="4" borderId="22" xfId="0" applyFont="1" applyFill="1" applyBorder="1" applyAlignment="1">
      <alignment horizontal="center" vertical="center" wrapText="1"/>
    </xf>
    <xf numFmtId="0" fontId="10" fillId="5" borderId="20" xfId="0" applyFont="1" applyFill="1" applyBorder="1" applyAlignment="1">
      <alignment horizontal="left" vertical="center" wrapText="1"/>
    </xf>
    <xf numFmtId="0" fontId="10" fillId="5" borderId="0" xfId="0" applyFont="1" applyFill="1" applyAlignment="1">
      <alignment horizontal="left" vertical="center" wrapText="1"/>
    </xf>
    <xf numFmtId="0" fontId="10" fillId="5" borderId="22" xfId="0" applyFont="1" applyFill="1" applyBorder="1" applyAlignment="1">
      <alignment horizontal="left" vertical="center"/>
    </xf>
    <xf numFmtId="14" fontId="10" fillId="6" borderId="25" xfId="0" applyNumberFormat="1" applyFont="1" applyFill="1" applyBorder="1" applyAlignment="1" applyProtection="1">
      <alignment horizontal="left" vertical="center"/>
      <protection locked="0"/>
    </xf>
    <xf numFmtId="0" fontId="10" fillId="6" borderId="26" xfId="0" applyFont="1" applyFill="1" applyBorder="1" applyAlignment="1" applyProtection="1">
      <alignment horizontal="left" vertical="center"/>
      <protection locked="0"/>
    </xf>
    <xf numFmtId="0" fontId="10" fillId="6" borderId="27" xfId="0" applyFont="1" applyFill="1" applyBorder="1" applyAlignment="1" applyProtection="1">
      <alignment horizontal="left" vertical="center"/>
      <protection locked="0"/>
    </xf>
    <xf numFmtId="0" fontId="10" fillId="5" borderId="17" xfId="0" applyFont="1" applyFill="1" applyBorder="1" applyAlignment="1">
      <alignment horizontal="left" vertical="center" wrapText="1"/>
    </xf>
    <xf numFmtId="0" fontId="10" fillId="5" borderId="18" xfId="0" applyFont="1" applyFill="1" applyBorder="1" applyAlignment="1">
      <alignment horizontal="left" vertical="center" wrapText="1"/>
    </xf>
    <xf numFmtId="0" fontId="10" fillId="6" borderId="17" xfId="0" applyFont="1" applyFill="1" applyBorder="1" applyAlignment="1" applyProtection="1">
      <alignment horizontal="left"/>
      <protection locked="0"/>
    </xf>
    <xf numFmtId="0" fontId="10" fillId="6" borderId="18" xfId="0" applyFont="1" applyFill="1" applyBorder="1" applyAlignment="1" applyProtection="1">
      <alignment horizontal="left"/>
      <protection locked="0"/>
    </xf>
    <xf numFmtId="0" fontId="10" fillId="6" borderId="19" xfId="0" applyFont="1" applyFill="1" applyBorder="1" applyAlignment="1" applyProtection="1">
      <alignment horizontal="left"/>
      <protection locked="0"/>
    </xf>
    <xf numFmtId="0" fontId="13" fillId="6" borderId="20" xfId="0" applyFont="1" applyFill="1" applyBorder="1" applyAlignment="1" applyProtection="1">
      <alignment horizontal="left"/>
      <protection locked="0"/>
    </xf>
    <xf numFmtId="0" fontId="13" fillId="6" borderId="0" xfId="0" applyFont="1" applyFill="1" applyAlignment="1" applyProtection="1">
      <alignment horizontal="left"/>
      <protection locked="0"/>
    </xf>
    <xf numFmtId="0" fontId="13" fillId="6" borderId="21" xfId="0" applyFont="1" applyFill="1" applyBorder="1" applyAlignment="1" applyProtection="1">
      <alignment horizontal="left"/>
      <protection locked="0"/>
    </xf>
    <xf numFmtId="0" fontId="6" fillId="0" borderId="0" xfId="0" applyFont="1" applyAlignment="1">
      <alignment horizontal="center"/>
    </xf>
    <xf numFmtId="0" fontId="1" fillId="0" borderId="0" xfId="0" applyFont="1" applyAlignment="1">
      <alignment horizont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247650</xdr:colOff>
          <xdr:row>22</xdr:row>
          <xdr:rowOff>76200</xdr:rowOff>
        </xdr:from>
        <xdr:to>
          <xdr:col>3</xdr:col>
          <xdr:colOff>704850</xdr:colOff>
          <xdr:row>22</xdr:row>
          <xdr:rowOff>247650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25</xdr:row>
          <xdr:rowOff>76200</xdr:rowOff>
        </xdr:from>
        <xdr:to>
          <xdr:col>3</xdr:col>
          <xdr:colOff>704850</xdr:colOff>
          <xdr:row>25</xdr:row>
          <xdr:rowOff>247650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31</xdr:row>
          <xdr:rowOff>76200</xdr:rowOff>
        </xdr:from>
        <xdr:to>
          <xdr:col>3</xdr:col>
          <xdr:colOff>19050</xdr:colOff>
          <xdr:row>31</xdr:row>
          <xdr:rowOff>247650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36</xdr:row>
          <xdr:rowOff>76200</xdr:rowOff>
        </xdr:from>
        <xdr:to>
          <xdr:col>3</xdr:col>
          <xdr:colOff>19050</xdr:colOff>
          <xdr:row>36</xdr:row>
          <xdr:rowOff>247650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48</xdr:row>
          <xdr:rowOff>76200</xdr:rowOff>
        </xdr:from>
        <xdr:to>
          <xdr:col>3</xdr:col>
          <xdr:colOff>19050</xdr:colOff>
          <xdr:row>48</xdr:row>
          <xdr:rowOff>247650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48</xdr:row>
          <xdr:rowOff>76200</xdr:rowOff>
        </xdr:from>
        <xdr:to>
          <xdr:col>3</xdr:col>
          <xdr:colOff>704850</xdr:colOff>
          <xdr:row>48</xdr:row>
          <xdr:rowOff>247650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22</xdr:row>
          <xdr:rowOff>76200</xdr:rowOff>
        </xdr:from>
        <xdr:to>
          <xdr:col>3</xdr:col>
          <xdr:colOff>19050</xdr:colOff>
          <xdr:row>22</xdr:row>
          <xdr:rowOff>247650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25</xdr:row>
          <xdr:rowOff>76200</xdr:rowOff>
        </xdr:from>
        <xdr:to>
          <xdr:col>3</xdr:col>
          <xdr:colOff>19050</xdr:colOff>
          <xdr:row>25</xdr:row>
          <xdr:rowOff>247650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31</xdr:row>
          <xdr:rowOff>76200</xdr:rowOff>
        </xdr:from>
        <xdr:to>
          <xdr:col>3</xdr:col>
          <xdr:colOff>704850</xdr:colOff>
          <xdr:row>31</xdr:row>
          <xdr:rowOff>247650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36</xdr:row>
          <xdr:rowOff>76200</xdr:rowOff>
        </xdr:from>
        <xdr:to>
          <xdr:col>3</xdr:col>
          <xdr:colOff>704850</xdr:colOff>
          <xdr:row>36</xdr:row>
          <xdr:rowOff>247650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2</xdr:row>
      <xdr:rowOff>0</xdr:rowOff>
    </xdr:from>
    <xdr:to>
      <xdr:col>1</xdr:col>
      <xdr:colOff>2267909</xdr:colOff>
      <xdr:row>6</xdr:row>
      <xdr:rowOff>144032</xdr:rowOff>
    </xdr:to>
    <xdr:pic>
      <xdr:nvPicPr>
        <xdr:cNvPr id="5" name="Obrázek 4">
          <a:extLst>
            <a:ext uri="{FF2B5EF4-FFF2-40B4-BE49-F238E27FC236}">
              <a16:creationId xmlns:a16="http://schemas.microsoft.com/office/drawing/2014/main" id="{ED12C52F-986A-28D7-D75C-DAF4239400AF}"/>
            </a:ext>
          </a:extLst>
        </xdr:cNvPr>
        <xdr:cNvPicPr>
          <a:picLocks noChangeAspect="1"/>
        </xdr:cNvPicPr>
      </xdr:nvPicPr>
      <xdr:blipFill>
        <a:blip xmlns:r="http://schemas.openxmlformats.org/officeDocument/2006/relationships" r:embed="rId1"/>
        <a:stretch>
          <a:fillRect/>
        </a:stretch>
      </xdr:blipFill>
      <xdr:spPr>
        <a:xfrm>
          <a:off x="307731" y="249115"/>
          <a:ext cx="2267909" cy="847417"/>
        </a:xfrm>
        <a:prstGeom prst="rect">
          <a:avLst/>
        </a:prstGeom>
      </xdr:spPr>
    </xdr:pic>
    <xdr:clientData/>
  </xdr:twoCellAnchor>
  <xdr:twoCellAnchor editAs="oneCell">
    <xdr:from>
      <xdr:col>0</xdr:col>
      <xdr:colOff>0</xdr:colOff>
      <xdr:row>50</xdr:row>
      <xdr:rowOff>395653</xdr:rowOff>
    </xdr:from>
    <xdr:to>
      <xdr:col>1</xdr:col>
      <xdr:colOff>1960178</xdr:colOff>
      <xdr:row>50</xdr:row>
      <xdr:rowOff>1243070</xdr:rowOff>
    </xdr:to>
    <xdr:pic>
      <xdr:nvPicPr>
        <xdr:cNvPr id="6" name="Obrázek 5">
          <a:extLst>
            <a:ext uri="{FF2B5EF4-FFF2-40B4-BE49-F238E27FC236}">
              <a16:creationId xmlns:a16="http://schemas.microsoft.com/office/drawing/2014/main" id="{BB34733D-848E-5628-F704-06B8D1E34D93}"/>
            </a:ext>
          </a:extLst>
        </xdr:cNvPr>
        <xdr:cNvPicPr>
          <a:picLocks noChangeAspect="1"/>
        </xdr:cNvPicPr>
      </xdr:nvPicPr>
      <xdr:blipFill>
        <a:blip xmlns:r="http://schemas.openxmlformats.org/officeDocument/2006/relationships" r:embed="rId1"/>
        <a:stretch>
          <a:fillRect/>
        </a:stretch>
      </xdr:blipFill>
      <xdr:spPr>
        <a:xfrm>
          <a:off x="0" y="18463845"/>
          <a:ext cx="2267909" cy="8474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678180</xdr:colOff>
      <xdr:row>1</xdr:row>
      <xdr:rowOff>30480</xdr:rowOff>
    </xdr:to>
    <xdr:pic>
      <xdr:nvPicPr>
        <xdr:cNvPr id="2" name="Obrázek 3">
          <a:extLst>
            <a:ext uri="{FF2B5EF4-FFF2-40B4-BE49-F238E27FC236}">
              <a16:creationId xmlns:a16="http://schemas.microsoft.com/office/drawing/2014/main" id="{F6FE984B-1975-4071-9404-507E6C44C3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6408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ctrlProp" Target="../ctrlProps/ctrlProp1.x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E4BDF-48B1-4B45-A548-6958AD1F3A06}">
  <dimension ref="A1:C11"/>
  <sheetViews>
    <sheetView topLeftCell="A4" workbookViewId="0">
      <selection activeCell="B7" sqref="B7:C7"/>
    </sheetView>
  </sheetViews>
  <sheetFormatPr defaultRowHeight="15"/>
  <cols>
    <col min="2" max="2" width="31.28515625" customWidth="1"/>
    <col min="3" max="3" width="70.42578125" customWidth="1"/>
  </cols>
  <sheetData>
    <row r="1" spans="1:3" ht="15.75" thickBot="1">
      <c r="A1" s="14"/>
      <c r="B1" s="18"/>
      <c r="C1" s="15"/>
    </row>
    <row r="2" spans="1:3" ht="15.75">
      <c r="A2" s="10"/>
      <c r="B2" s="100" t="s">
        <v>14</v>
      </c>
      <c r="C2" s="101"/>
    </row>
    <row r="3" spans="1:3" ht="111" customHeight="1">
      <c r="A3" s="3"/>
      <c r="B3" s="102" t="s">
        <v>19</v>
      </c>
      <c r="C3" s="103"/>
    </row>
    <row r="4" spans="1:3" ht="31.5">
      <c r="A4" s="3"/>
      <c r="B4" s="99" t="s">
        <v>167</v>
      </c>
      <c r="C4" s="19"/>
    </row>
    <row r="5" spans="1:3" ht="15.75">
      <c r="A5" s="3"/>
      <c r="B5" s="104" t="s">
        <v>15</v>
      </c>
      <c r="C5" s="105"/>
    </row>
    <row r="6" spans="1:3" ht="15.75">
      <c r="A6" s="3"/>
      <c r="B6" s="104" t="s">
        <v>16</v>
      </c>
      <c r="C6" s="105"/>
    </row>
    <row r="7" spans="1:3">
      <c r="A7" s="3"/>
      <c r="B7" s="11"/>
      <c r="C7" s="5"/>
    </row>
    <row r="8" spans="1:3">
      <c r="A8" s="3"/>
      <c r="B8" s="5"/>
      <c r="C8" s="5"/>
    </row>
    <row r="9" spans="1:3">
      <c r="A9" s="3"/>
      <c r="B9" s="5"/>
      <c r="C9" s="5"/>
    </row>
    <row r="10" spans="1:3">
      <c r="A10" s="3"/>
      <c r="B10" s="5"/>
      <c r="C10" s="5"/>
    </row>
    <row r="11" spans="1:3" ht="15.75" thickBot="1">
      <c r="A11" s="8"/>
      <c r="B11" s="9"/>
      <c r="C11" s="9"/>
    </row>
  </sheetData>
  <mergeCells count="4">
    <mergeCell ref="B2:C2"/>
    <mergeCell ref="B3:C3"/>
    <mergeCell ref="B5:C5"/>
    <mergeCell ref="B6:C6"/>
  </mergeCells>
  <pageMargins left="0.7" right="0.7" top="0.78740157499999996" bottom="0.78740157499999996"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00FDD-DE34-4575-A78E-766D73C08ACB}">
  <dimension ref="A1:R94"/>
  <sheetViews>
    <sheetView topLeftCell="A64" zoomScale="92" zoomScaleNormal="92" workbookViewId="0">
      <selection activeCell="L7" sqref="L7"/>
    </sheetView>
  </sheetViews>
  <sheetFormatPr defaultColWidth="9.140625" defaultRowHeight="15"/>
  <cols>
    <col min="1" max="1" width="4.42578125" customWidth="1"/>
    <col min="2" max="2" width="34.7109375" customWidth="1"/>
    <col min="3" max="3" width="11.5703125" customWidth="1"/>
    <col min="4" max="4" width="28.28515625" customWidth="1"/>
    <col min="5" max="5" width="10.85546875" customWidth="1"/>
    <col min="6" max="6" width="14" customWidth="1"/>
    <col min="7" max="7" width="13.7109375" customWidth="1"/>
    <col min="8" max="8" width="7.28515625" customWidth="1"/>
    <col min="9" max="9" width="14" customWidth="1"/>
    <col min="10" max="10" width="7.7109375" customWidth="1"/>
    <col min="11" max="11" width="8.140625" customWidth="1"/>
    <col min="12" max="12" width="22.140625" customWidth="1"/>
    <col min="257" max="257" width="4.42578125" customWidth="1"/>
    <col min="258" max="258" width="34.7109375" customWidth="1"/>
    <col min="259" max="259" width="11.5703125" customWidth="1"/>
    <col min="260" max="260" width="28.28515625" customWidth="1"/>
    <col min="261" max="261" width="10.85546875" customWidth="1"/>
    <col min="262" max="262" width="14" customWidth="1"/>
    <col min="263" max="263" width="13.7109375" customWidth="1"/>
    <col min="264" max="264" width="7.28515625" customWidth="1"/>
    <col min="265" max="265" width="14" customWidth="1"/>
    <col min="266" max="266" width="7.7109375" customWidth="1"/>
    <col min="267" max="267" width="8.140625" customWidth="1"/>
    <col min="268" max="268" width="22.140625" customWidth="1"/>
    <col min="513" max="513" width="4.42578125" customWidth="1"/>
    <col min="514" max="514" width="34.7109375" customWidth="1"/>
    <col min="515" max="515" width="11.5703125" customWidth="1"/>
    <col min="516" max="516" width="28.28515625" customWidth="1"/>
    <col min="517" max="517" width="10.85546875" customWidth="1"/>
    <col min="518" max="518" width="14" customWidth="1"/>
    <col min="519" max="519" width="13.7109375" customWidth="1"/>
    <col min="520" max="520" width="7.28515625" customWidth="1"/>
    <col min="521" max="521" width="14" customWidth="1"/>
    <col min="522" max="522" width="7.7109375" customWidth="1"/>
    <col min="523" max="523" width="8.140625" customWidth="1"/>
    <col min="524" max="524" width="22.140625" customWidth="1"/>
    <col min="769" max="769" width="4.42578125" customWidth="1"/>
    <col min="770" max="770" width="34.7109375" customWidth="1"/>
    <col min="771" max="771" width="11.5703125" customWidth="1"/>
    <col min="772" max="772" width="28.28515625" customWidth="1"/>
    <col min="773" max="773" width="10.85546875" customWidth="1"/>
    <col min="774" max="774" width="14" customWidth="1"/>
    <col min="775" max="775" width="13.7109375" customWidth="1"/>
    <col min="776" max="776" width="7.28515625" customWidth="1"/>
    <col min="777" max="777" width="14" customWidth="1"/>
    <col min="778" max="778" width="7.7109375" customWidth="1"/>
    <col min="779" max="779" width="8.140625" customWidth="1"/>
    <col min="780" max="780" width="22.140625" customWidth="1"/>
    <col min="1025" max="1025" width="4.42578125" customWidth="1"/>
    <col min="1026" max="1026" width="34.7109375" customWidth="1"/>
    <col min="1027" max="1027" width="11.5703125" customWidth="1"/>
    <col min="1028" max="1028" width="28.28515625" customWidth="1"/>
    <col min="1029" max="1029" width="10.85546875" customWidth="1"/>
    <col min="1030" max="1030" width="14" customWidth="1"/>
    <col min="1031" max="1031" width="13.7109375" customWidth="1"/>
    <col min="1032" max="1032" width="7.28515625" customWidth="1"/>
    <col min="1033" max="1033" width="14" customWidth="1"/>
    <col min="1034" max="1034" width="7.7109375" customWidth="1"/>
    <col min="1035" max="1035" width="8.140625" customWidth="1"/>
    <col min="1036" max="1036" width="22.140625" customWidth="1"/>
    <col min="1281" max="1281" width="4.42578125" customWidth="1"/>
    <col min="1282" max="1282" width="34.7109375" customWidth="1"/>
    <col min="1283" max="1283" width="11.5703125" customWidth="1"/>
    <col min="1284" max="1284" width="28.28515625" customWidth="1"/>
    <col min="1285" max="1285" width="10.85546875" customWidth="1"/>
    <col min="1286" max="1286" width="14" customWidth="1"/>
    <col min="1287" max="1287" width="13.7109375" customWidth="1"/>
    <col min="1288" max="1288" width="7.28515625" customWidth="1"/>
    <col min="1289" max="1289" width="14" customWidth="1"/>
    <col min="1290" max="1290" width="7.7109375" customWidth="1"/>
    <col min="1291" max="1291" width="8.140625" customWidth="1"/>
    <col min="1292" max="1292" width="22.140625" customWidth="1"/>
    <col min="1537" max="1537" width="4.42578125" customWidth="1"/>
    <col min="1538" max="1538" width="34.7109375" customWidth="1"/>
    <col min="1539" max="1539" width="11.5703125" customWidth="1"/>
    <col min="1540" max="1540" width="28.28515625" customWidth="1"/>
    <col min="1541" max="1541" width="10.85546875" customWidth="1"/>
    <col min="1542" max="1542" width="14" customWidth="1"/>
    <col min="1543" max="1543" width="13.7109375" customWidth="1"/>
    <col min="1544" max="1544" width="7.28515625" customWidth="1"/>
    <col min="1545" max="1545" width="14" customWidth="1"/>
    <col min="1546" max="1546" width="7.7109375" customWidth="1"/>
    <col min="1547" max="1547" width="8.140625" customWidth="1"/>
    <col min="1548" max="1548" width="22.140625" customWidth="1"/>
    <col min="1793" max="1793" width="4.42578125" customWidth="1"/>
    <col min="1794" max="1794" width="34.7109375" customWidth="1"/>
    <col min="1795" max="1795" width="11.5703125" customWidth="1"/>
    <col min="1796" max="1796" width="28.28515625" customWidth="1"/>
    <col min="1797" max="1797" width="10.85546875" customWidth="1"/>
    <col min="1798" max="1798" width="14" customWidth="1"/>
    <col min="1799" max="1799" width="13.7109375" customWidth="1"/>
    <col min="1800" max="1800" width="7.28515625" customWidth="1"/>
    <col min="1801" max="1801" width="14" customWidth="1"/>
    <col min="1802" max="1802" width="7.7109375" customWidth="1"/>
    <col min="1803" max="1803" width="8.140625" customWidth="1"/>
    <col min="1804" max="1804" width="22.140625" customWidth="1"/>
    <col min="2049" max="2049" width="4.42578125" customWidth="1"/>
    <col min="2050" max="2050" width="34.7109375" customWidth="1"/>
    <col min="2051" max="2051" width="11.5703125" customWidth="1"/>
    <col min="2052" max="2052" width="28.28515625" customWidth="1"/>
    <col min="2053" max="2053" width="10.85546875" customWidth="1"/>
    <col min="2054" max="2054" width="14" customWidth="1"/>
    <col min="2055" max="2055" width="13.7109375" customWidth="1"/>
    <col min="2056" max="2056" width="7.28515625" customWidth="1"/>
    <col min="2057" max="2057" width="14" customWidth="1"/>
    <col min="2058" max="2058" width="7.7109375" customWidth="1"/>
    <col min="2059" max="2059" width="8.140625" customWidth="1"/>
    <col min="2060" max="2060" width="22.140625" customWidth="1"/>
    <col min="2305" max="2305" width="4.42578125" customWidth="1"/>
    <col min="2306" max="2306" width="34.7109375" customWidth="1"/>
    <col min="2307" max="2307" width="11.5703125" customWidth="1"/>
    <col min="2308" max="2308" width="28.28515625" customWidth="1"/>
    <col min="2309" max="2309" width="10.85546875" customWidth="1"/>
    <col min="2310" max="2310" width="14" customWidth="1"/>
    <col min="2311" max="2311" width="13.7109375" customWidth="1"/>
    <col min="2312" max="2312" width="7.28515625" customWidth="1"/>
    <col min="2313" max="2313" width="14" customWidth="1"/>
    <col min="2314" max="2314" width="7.7109375" customWidth="1"/>
    <col min="2315" max="2315" width="8.140625" customWidth="1"/>
    <col min="2316" max="2316" width="22.140625" customWidth="1"/>
    <col min="2561" max="2561" width="4.42578125" customWidth="1"/>
    <col min="2562" max="2562" width="34.7109375" customWidth="1"/>
    <col min="2563" max="2563" width="11.5703125" customWidth="1"/>
    <col min="2564" max="2564" width="28.28515625" customWidth="1"/>
    <col min="2565" max="2565" width="10.85546875" customWidth="1"/>
    <col min="2566" max="2566" width="14" customWidth="1"/>
    <col min="2567" max="2567" width="13.7109375" customWidth="1"/>
    <col min="2568" max="2568" width="7.28515625" customWidth="1"/>
    <col min="2569" max="2569" width="14" customWidth="1"/>
    <col min="2570" max="2570" width="7.7109375" customWidth="1"/>
    <col min="2571" max="2571" width="8.140625" customWidth="1"/>
    <col min="2572" max="2572" width="22.140625" customWidth="1"/>
    <col min="2817" max="2817" width="4.42578125" customWidth="1"/>
    <col min="2818" max="2818" width="34.7109375" customWidth="1"/>
    <col min="2819" max="2819" width="11.5703125" customWidth="1"/>
    <col min="2820" max="2820" width="28.28515625" customWidth="1"/>
    <col min="2821" max="2821" width="10.85546875" customWidth="1"/>
    <col min="2822" max="2822" width="14" customWidth="1"/>
    <col min="2823" max="2823" width="13.7109375" customWidth="1"/>
    <col min="2824" max="2824" width="7.28515625" customWidth="1"/>
    <col min="2825" max="2825" width="14" customWidth="1"/>
    <col min="2826" max="2826" width="7.7109375" customWidth="1"/>
    <col min="2827" max="2827" width="8.140625" customWidth="1"/>
    <col min="2828" max="2828" width="22.140625" customWidth="1"/>
    <col min="3073" max="3073" width="4.42578125" customWidth="1"/>
    <col min="3074" max="3074" width="34.7109375" customWidth="1"/>
    <col min="3075" max="3075" width="11.5703125" customWidth="1"/>
    <col min="3076" max="3076" width="28.28515625" customWidth="1"/>
    <col min="3077" max="3077" width="10.85546875" customWidth="1"/>
    <col min="3078" max="3078" width="14" customWidth="1"/>
    <col min="3079" max="3079" width="13.7109375" customWidth="1"/>
    <col min="3080" max="3080" width="7.28515625" customWidth="1"/>
    <col min="3081" max="3081" width="14" customWidth="1"/>
    <col min="3082" max="3082" width="7.7109375" customWidth="1"/>
    <col min="3083" max="3083" width="8.140625" customWidth="1"/>
    <col min="3084" max="3084" width="22.140625" customWidth="1"/>
    <col min="3329" max="3329" width="4.42578125" customWidth="1"/>
    <col min="3330" max="3330" width="34.7109375" customWidth="1"/>
    <col min="3331" max="3331" width="11.5703125" customWidth="1"/>
    <col min="3332" max="3332" width="28.28515625" customWidth="1"/>
    <col min="3333" max="3333" width="10.85546875" customWidth="1"/>
    <col min="3334" max="3334" width="14" customWidth="1"/>
    <col min="3335" max="3335" width="13.7109375" customWidth="1"/>
    <col min="3336" max="3336" width="7.28515625" customWidth="1"/>
    <col min="3337" max="3337" width="14" customWidth="1"/>
    <col min="3338" max="3338" width="7.7109375" customWidth="1"/>
    <col min="3339" max="3339" width="8.140625" customWidth="1"/>
    <col min="3340" max="3340" width="22.140625" customWidth="1"/>
    <col min="3585" max="3585" width="4.42578125" customWidth="1"/>
    <col min="3586" max="3586" width="34.7109375" customWidth="1"/>
    <col min="3587" max="3587" width="11.5703125" customWidth="1"/>
    <col min="3588" max="3588" width="28.28515625" customWidth="1"/>
    <col min="3589" max="3589" width="10.85546875" customWidth="1"/>
    <col min="3590" max="3590" width="14" customWidth="1"/>
    <col min="3591" max="3591" width="13.7109375" customWidth="1"/>
    <col min="3592" max="3592" width="7.28515625" customWidth="1"/>
    <col min="3593" max="3593" width="14" customWidth="1"/>
    <col min="3594" max="3594" width="7.7109375" customWidth="1"/>
    <col min="3595" max="3595" width="8.140625" customWidth="1"/>
    <col min="3596" max="3596" width="22.140625" customWidth="1"/>
    <col min="3841" max="3841" width="4.42578125" customWidth="1"/>
    <col min="3842" max="3842" width="34.7109375" customWidth="1"/>
    <col min="3843" max="3843" width="11.5703125" customWidth="1"/>
    <col min="3844" max="3844" width="28.28515625" customWidth="1"/>
    <col min="3845" max="3845" width="10.85546875" customWidth="1"/>
    <col min="3846" max="3846" width="14" customWidth="1"/>
    <col min="3847" max="3847" width="13.7109375" customWidth="1"/>
    <col min="3848" max="3848" width="7.28515625" customWidth="1"/>
    <col min="3849" max="3849" width="14" customWidth="1"/>
    <col min="3850" max="3850" width="7.7109375" customWidth="1"/>
    <col min="3851" max="3851" width="8.140625" customWidth="1"/>
    <col min="3852" max="3852" width="22.140625" customWidth="1"/>
    <col min="4097" max="4097" width="4.42578125" customWidth="1"/>
    <col min="4098" max="4098" width="34.7109375" customWidth="1"/>
    <col min="4099" max="4099" width="11.5703125" customWidth="1"/>
    <col min="4100" max="4100" width="28.28515625" customWidth="1"/>
    <col min="4101" max="4101" width="10.85546875" customWidth="1"/>
    <col min="4102" max="4102" width="14" customWidth="1"/>
    <col min="4103" max="4103" width="13.7109375" customWidth="1"/>
    <col min="4104" max="4104" width="7.28515625" customWidth="1"/>
    <col min="4105" max="4105" width="14" customWidth="1"/>
    <col min="4106" max="4106" width="7.7109375" customWidth="1"/>
    <col min="4107" max="4107" width="8.140625" customWidth="1"/>
    <col min="4108" max="4108" width="22.140625" customWidth="1"/>
    <col min="4353" max="4353" width="4.42578125" customWidth="1"/>
    <col min="4354" max="4354" width="34.7109375" customWidth="1"/>
    <col min="4355" max="4355" width="11.5703125" customWidth="1"/>
    <col min="4356" max="4356" width="28.28515625" customWidth="1"/>
    <col min="4357" max="4357" width="10.85546875" customWidth="1"/>
    <col min="4358" max="4358" width="14" customWidth="1"/>
    <col min="4359" max="4359" width="13.7109375" customWidth="1"/>
    <col min="4360" max="4360" width="7.28515625" customWidth="1"/>
    <col min="4361" max="4361" width="14" customWidth="1"/>
    <col min="4362" max="4362" width="7.7109375" customWidth="1"/>
    <col min="4363" max="4363" width="8.140625" customWidth="1"/>
    <col min="4364" max="4364" width="22.140625" customWidth="1"/>
    <col min="4609" max="4609" width="4.42578125" customWidth="1"/>
    <col min="4610" max="4610" width="34.7109375" customWidth="1"/>
    <col min="4611" max="4611" width="11.5703125" customWidth="1"/>
    <col min="4612" max="4612" width="28.28515625" customWidth="1"/>
    <col min="4613" max="4613" width="10.85546875" customWidth="1"/>
    <col min="4614" max="4614" width="14" customWidth="1"/>
    <col min="4615" max="4615" width="13.7109375" customWidth="1"/>
    <col min="4616" max="4616" width="7.28515625" customWidth="1"/>
    <col min="4617" max="4617" width="14" customWidth="1"/>
    <col min="4618" max="4618" width="7.7109375" customWidth="1"/>
    <col min="4619" max="4619" width="8.140625" customWidth="1"/>
    <col min="4620" max="4620" width="22.140625" customWidth="1"/>
    <col min="4865" max="4865" width="4.42578125" customWidth="1"/>
    <col min="4866" max="4866" width="34.7109375" customWidth="1"/>
    <col min="4867" max="4867" width="11.5703125" customWidth="1"/>
    <col min="4868" max="4868" width="28.28515625" customWidth="1"/>
    <col min="4869" max="4869" width="10.85546875" customWidth="1"/>
    <col min="4870" max="4870" width="14" customWidth="1"/>
    <col min="4871" max="4871" width="13.7109375" customWidth="1"/>
    <col min="4872" max="4872" width="7.28515625" customWidth="1"/>
    <col min="4873" max="4873" width="14" customWidth="1"/>
    <col min="4874" max="4874" width="7.7109375" customWidth="1"/>
    <col min="4875" max="4875" width="8.140625" customWidth="1"/>
    <col min="4876" max="4876" width="22.140625" customWidth="1"/>
    <col min="5121" max="5121" width="4.42578125" customWidth="1"/>
    <col min="5122" max="5122" width="34.7109375" customWidth="1"/>
    <col min="5123" max="5123" width="11.5703125" customWidth="1"/>
    <col min="5124" max="5124" width="28.28515625" customWidth="1"/>
    <col min="5125" max="5125" width="10.85546875" customWidth="1"/>
    <col min="5126" max="5126" width="14" customWidth="1"/>
    <col min="5127" max="5127" width="13.7109375" customWidth="1"/>
    <col min="5128" max="5128" width="7.28515625" customWidth="1"/>
    <col min="5129" max="5129" width="14" customWidth="1"/>
    <col min="5130" max="5130" width="7.7109375" customWidth="1"/>
    <col min="5131" max="5131" width="8.140625" customWidth="1"/>
    <col min="5132" max="5132" width="22.140625" customWidth="1"/>
    <col min="5377" max="5377" width="4.42578125" customWidth="1"/>
    <col min="5378" max="5378" width="34.7109375" customWidth="1"/>
    <col min="5379" max="5379" width="11.5703125" customWidth="1"/>
    <col min="5380" max="5380" width="28.28515625" customWidth="1"/>
    <col min="5381" max="5381" width="10.85546875" customWidth="1"/>
    <col min="5382" max="5382" width="14" customWidth="1"/>
    <col min="5383" max="5383" width="13.7109375" customWidth="1"/>
    <col min="5384" max="5384" width="7.28515625" customWidth="1"/>
    <col min="5385" max="5385" width="14" customWidth="1"/>
    <col min="5386" max="5386" width="7.7109375" customWidth="1"/>
    <col min="5387" max="5387" width="8.140625" customWidth="1"/>
    <col min="5388" max="5388" width="22.140625" customWidth="1"/>
    <col min="5633" max="5633" width="4.42578125" customWidth="1"/>
    <col min="5634" max="5634" width="34.7109375" customWidth="1"/>
    <col min="5635" max="5635" width="11.5703125" customWidth="1"/>
    <col min="5636" max="5636" width="28.28515625" customWidth="1"/>
    <col min="5637" max="5637" width="10.85546875" customWidth="1"/>
    <col min="5638" max="5638" width="14" customWidth="1"/>
    <col min="5639" max="5639" width="13.7109375" customWidth="1"/>
    <col min="5640" max="5640" width="7.28515625" customWidth="1"/>
    <col min="5641" max="5641" width="14" customWidth="1"/>
    <col min="5642" max="5642" width="7.7109375" customWidth="1"/>
    <col min="5643" max="5643" width="8.140625" customWidth="1"/>
    <col min="5644" max="5644" width="22.140625" customWidth="1"/>
    <col min="5889" max="5889" width="4.42578125" customWidth="1"/>
    <col min="5890" max="5890" width="34.7109375" customWidth="1"/>
    <col min="5891" max="5891" width="11.5703125" customWidth="1"/>
    <col min="5892" max="5892" width="28.28515625" customWidth="1"/>
    <col min="5893" max="5893" width="10.85546875" customWidth="1"/>
    <col min="5894" max="5894" width="14" customWidth="1"/>
    <col min="5895" max="5895" width="13.7109375" customWidth="1"/>
    <col min="5896" max="5896" width="7.28515625" customWidth="1"/>
    <col min="5897" max="5897" width="14" customWidth="1"/>
    <col min="5898" max="5898" width="7.7109375" customWidth="1"/>
    <col min="5899" max="5899" width="8.140625" customWidth="1"/>
    <col min="5900" max="5900" width="22.140625" customWidth="1"/>
    <col min="6145" max="6145" width="4.42578125" customWidth="1"/>
    <col min="6146" max="6146" width="34.7109375" customWidth="1"/>
    <col min="6147" max="6147" width="11.5703125" customWidth="1"/>
    <col min="6148" max="6148" width="28.28515625" customWidth="1"/>
    <col min="6149" max="6149" width="10.85546875" customWidth="1"/>
    <col min="6150" max="6150" width="14" customWidth="1"/>
    <col min="6151" max="6151" width="13.7109375" customWidth="1"/>
    <col min="6152" max="6152" width="7.28515625" customWidth="1"/>
    <col min="6153" max="6153" width="14" customWidth="1"/>
    <col min="6154" max="6154" width="7.7109375" customWidth="1"/>
    <col min="6155" max="6155" width="8.140625" customWidth="1"/>
    <col min="6156" max="6156" width="22.140625" customWidth="1"/>
    <col min="6401" max="6401" width="4.42578125" customWidth="1"/>
    <col min="6402" max="6402" width="34.7109375" customWidth="1"/>
    <col min="6403" max="6403" width="11.5703125" customWidth="1"/>
    <col min="6404" max="6404" width="28.28515625" customWidth="1"/>
    <col min="6405" max="6405" width="10.85546875" customWidth="1"/>
    <col min="6406" max="6406" width="14" customWidth="1"/>
    <col min="6407" max="6407" width="13.7109375" customWidth="1"/>
    <col min="6408" max="6408" width="7.28515625" customWidth="1"/>
    <col min="6409" max="6409" width="14" customWidth="1"/>
    <col min="6410" max="6410" width="7.7109375" customWidth="1"/>
    <col min="6411" max="6411" width="8.140625" customWidth="1"/>
    <col min="6412" max="6412" width="22.140625" customWidth="1"/>
    <col min="6657" max="6657" width="4.42578125" customWidth="1"/>
    <col min="6658" max="6658" width="34.7109375" customWidth="1"/>
    <col min="6659" max="6659" width="11.5703125" customWidth="1"/>
    <col min="6660" max="6660" width="28.28515625" customWidth="1"/>
    <col min="6661" max="6661" width="10.85546875" customWidth="1"/>
    <col min="6662" max="6662" width="14" customWidth="1"/>
    <col min="6663" max="6663" width="13.7109375" customWidth="1"/>
    <col min="6664" max="6664" width="7.28515625" customWidth="1"/>
    <col min="6665" max="6665" width="14" customWidth="1"/>
    <col min="6666" max="6666" width="7.7109375" customWidth="1"/>
    <col min="6667" max="6667" width="8.140625" customWidth="1"/>
    <col min="6668" max="6668" width="22.140625" customWidth="1"/>
    <col min="6913" max="6913" width="4.42578125" customWidth="1"/>
    <col min="6914" max="6914" width="34.7109375" customWidth="1"/>
    <col min="6915" max="6915" width="11.5703125" customWidth="1"/>
    <col min="6916" max="6916" width="28.28515625" customWidth="1"/>
    <col min="6917" max="6917" width="10.85546875" customWidth="1"/>
    <col min="6918" max="6918" width="14" customWidth="1"/>
    <col min="6919" max="6919" width="13.7109375" customWidth="1"/>
    <col min="6920" max="6920" width="7.28515625" customWidth="1"/>
    <col min="6921" max="6921" width="14" customWidth="1"/>
    <col min="6922" max="6922" width="7.7109375" customWidth="1"/>
    <col min="6923" max="6923" width="8.140625" customWidth="1"/>
    <col min="6924" max="6924" width="22.140625" customWidth="1"/>
    <col min="7169" max="7169" width="4.42578125" customWidth="1"/>
    <col min="7170" max="7170" width="34.7109375" customWidth="1"/>
    <col min="7171" max="7171" width="11.5703125" customWidth="1"/>
    <col min="7172" max="7172" width="28.28515625" customWidth="1"/>
    <col min="7173" max="7173" width="10.85546875" customWidth="1"/>
    <col min="7174" max="7174" width="14" customWidth="1"/>
    <col min="7175" max="7175" width="13.7109375" customWidth="1"/>
    <col min="7176" max="7176" width="7.28515625" customWidth="1"/>
    <col min="7177" max="7177" width="14" customWidth="1"/>
    <col min="7178" max="7178" width="7.7109375" customWidth="1"/>
    <col min="7179" max="7179" width="8.140625" customWidth="1"/>
    <col min="7180" max="7180" width="22.140625" customWidth="1"/>
    <col min="7425" max="7425" width="4.42578125" customWidth="1"/>
    <col min="7426" max="7426" width="34.7109375" customWidth="1"/>
    <col min="7427" max="7427" width="11.5703125" customWidth="1"/>
    <col min="7428" max="7428" width="28.28515625" customWidth="1"/>
    <col min="7429" max="7429" width="10.85546875" customWidth="1"/>
    <col min="7430" max="7430" width="14" customWidth="1"/>
    <col min="7431" max="7431" width="13.7109375" customWidth="1"/>
    <col min="7432" max="7432" width="7.28515625" customWidth="1"/>
    <col min="7433" max="7433" width="14" customWidth="1"/>
    <col min="7434" max="7434" width="7.7109375" customWidth="1"/>
    <col min="7435" max="7435" width="8.140625" customWidth="1"/>
    <col min="7436" max="7436" width="22.140625" customWidth="1"/>
    <col min="7681" max="7681" width="4.42578125" customWidth="1"/>
    <col min="7682" max="7682" width="34.7109375" customWidth="1"/>
    <col min="7683" max="7683" width="11.5703125" customWidth="1"/>
    <col min="7684" max="7684" width="28.28515625" customWidth="1"/>
    <col min="7685" max="7685" width="10.85546875" customWidth="1"/>
    <col min="7686" max="7686" width="14" customWidth="1"/>
    <col min="7687" max="7687" width="13.7109375" customWidth="1"/>
    <col min="7688" max="7688" width="7.28515625" customWidth="1"/>
    <col min="7689" max="7689" width="14" customWidth="1"/>
    <col min="7690" max="7690" width="7.7109375" customWidth="1"/>
    <col min="7691" max="7691" width="8.140625" customWidth="1"/>
    <col min="7692" max="7692" width="22.140625" customWidth="1"/>
    <col min="7937" max="7937" width="4.42578125" customWidth="1"/>
    <col min="7938" max="7938" width="34.7109375" customWidth="1"/>
    <col min="7939" max="7939" width="11.5703125" customWidth="1"/>
    <col min="7940" max="7940" width="28.28515625" customWidth="1"/>
    <col min="7941" max="7941" width="10.85546875" customWidth="1"/>
    <col min="7942" max="7942" width="14" customWidth="1"/>
    <col min="7943" max="7943" width="13.7109375" customWidth="1"/>
    <col min="7944" max="7944" width="7.28515625" customWidth="1"/>
    <col min="7945" max="7945" width="14" customWidth="1"/>
    <col min="7946" max="7946" width="7.7109375" customWidth="1"/>
    <col min="7947" max="7947" width="8.140625" customWidth="1"/>
    <col min="7948" max="7948" width="22.140625" customWidth="1"/>
    <col min="8193" max="8193" width="4.42578125" customWidth="1"/>
    <col min="8194" max="8194" width="34.7109375" customWidth="1"/>
    <col min="8195" max="8195" width="11.5703125" customWidth="1"/>
    <col min="8196" max="8196" width="28.28515625" customWidth="1"/>
    <col min="8197" max="8197" width="10.85546875" customWidth="1"/>
    <col min="8198" max="8198" width="14" customWidth="1"/>
    <col min="8199" max="8199" width="13.7109375" customWidth="1"/>
    <col min="8200" max="8200" width="7.28515625" customWidth="1"/>
    <col min="8201" max="8201" width="14" customWidth="1"/>
    <col min="8202" max="8202" width="7.7109375" customWidth="1"/>
    <col min="8203" max="8203" width="8.140625" customWidth="1"/>
    <col min="8204" max="8204" width="22.140625" customWidth="1"/>
    <col min="8449" max="8449" width="4.42578125" customWidth="1"/>
    <col min="8450" max="8450" width="34.7109375" customWidth="1"/>
    <col min="8451" max="8451" width="11.5703125" customWidth="1"/>
    <col min="8452" max="8452" width="28.28515625" customWidth="1"/>
    <col min="8453" max="8453" width="10.85546875" customWidth="1"/>
    <col min="8454" max="8454" width="14" customWidth="1"/>
    <col min="8455" max="8455" width="13.7109375" customWidth="1"/>
    <col min="8456" max="8456" width="7.28515625" customWidth="1"/>
    <col min="8457" max="8457" width="14" customWidth="1"/>
    <col min="8458" max="8458" width="7.7109375" customWidth="1"/>
    <col min="8459" max="8459" width="8.140625" customWidth="1"/>
    <col min="8460" max="8460" width="22.140625" customWidth="1"/>
    <col min="8705" max="8705" width="4.42578125" customWidth="1"/>
    <col min="8706" max="8706" width="34.7109375" customWidth="1"/>
    <col min="8707" max="8707" width="11.5703125" customWidth="1"/>
    <col min="8708" max="8708" width="28.28515625" customWidth="1"/>
    <col min="8709" max="8709" width="10.85546875" customWidth="1"/>
    <col min="8710" max="8710" width="14" customWidth="1"/>
    <col min="8711" max="8711" width="13.7109375" customWidth="1"/>
    <col min="8712" max="8712" width="7.28515625" customWidth="1"/>
    <col min="8713" max="8713" width="14" customWidth="1"/>
    <col min="8714" max="8714" width="7.7109375" customWidth="1"/>
    <col min="8715" max="8715" width="8.140625" customWidth="1"/>
    <col min="8716" max="8716" width="22.140625" customWidth="1"/>
    <col min="8961" max="8961" width="4.42578125" customWidth="1"/>
    <col min="8962" max="8962" width="34.7109375" customWidth="1"/>
    <col min="8963" max="8963" width="11.5703125" customWidth="1"/>
    <col min="8964" max="8964" width="28.28515625" customWidth="1"/>
    <col min="8965" max="8965" width="10.85546875" customWidth="1"/>
    <col min="8966" max="8966" width="14" customWidth="1"/>
    <col min="8967" max="8967" width="13.7109375" customWidth="1"/>
    <col min="8968" max="8968" width="7.28515625" customWidth="1"/>
    <col min="8969" max="8969" width="14" customWidth="1"/>
    <col min="8970" max="8970" width="7.7109375" customWidth="1"/>
    <col min="8971" max="8971" width="8.140625" customWidth="1"/>
    <col min="8972" max="8972" width="22.140625" customWidth="1"/>
    <col min="9217" max="9217" width="4.42578125" customWidth="1"/>
    <col min="9218" max="9218" width="34.7109375" customWidth="1"/>
    <col min="9219" max="9219" width="11.5703125" customWidth="1"/>
    <col min="9220" max="9220" width="28.28515625" customWidth="1"/>
    <col min="9221" max="9221" width="10.85546875" customWidth="1"/>
    <col min="9222" max="9222" width="14" customWidth="1"/>
    <col min="9223" max="9223" width="13.7109375" customWidth="1"/>
    <col min="9224" max="9224" width="7.28515625" customWidth="1"/>
    <col min="9225" max="9225" width="14" customWidth="1"/>
    <col min="9226" max="9226" width="7.7109375" customWidth="1"/>
    <col min="9227" max="9227" width="8.140625" customWidth="1"/>
    <col min="9228" max="9228" width="22.140625" customWidth="1"/>
    <col min="9473" max="9473" width="4.42578125" customWidth="1"/>
    <col min="9474" max="9474" width="34.7109375" customWidth="1"/>
    <col min="9475" max="9475" width="11.5703125" customWidth="1"/>
    <col min="9476" max="9476" width="28.28515625" customWidth="1"/>
    <col min="9477" max="9477" width="10.85546875" customWidth="1"/>
    <col min="9478" max="9478" width="14" customWidth="1"/>
    <col min="9479" max="9479" width="13.7109375" customWidth="1"/>
    <col min="9480" max="9480" width="7.28515625" customWidth="1"/>
    <col min="9481" max="9481" width="14" customWidth="1"/>
    <col min="9482" max="9482" width="7.7109375" customWidth="1"/>
    <col min="9483" max="9483" width="8.140625" customWidth="1"/>
    <col min="9484" max="9484" width="22.140625" customWidth="1"/>
    <col min="9729" max="9729" width="4.42578125" customWidth="1"/>
    <col min="9730" max="9730" width="34.7109375" customWidth="1"/>
    <col min="9731" max="9731" width="11.5703125" customWidth="1"/>
    <col min="9732" max="9732" width="28.28515625" customWidth="1"/>
    <col min="9733" max="9733" width="10.85546875" customWidth="1"/>
    <col min="9734" max="9734" width="14" customWidth="1"/>
    <col min="9735" max="9735" width="13.7109375" customWidth="1"/>
    <col min="9736" max="9736" width="7.28515625" customWidth="1"/>
    <col min="9737" max="9737" width="14" customWidth="1"/>
    <col min="9738" max="9738" width="7.7109375" customWidth="1"/>
    <col min="9739" max="9739" width="8.140625" customWidth="1"/>
    <col min="9740" max="9740" width="22.140625" customWidth="1"/>
    <col min="9985" max="9985" width="4.42578125" customWidth="1"/>
    <col min="9986" max="9986" width="34.7109375" customWidth="1"/>
    <col min="9987" max="9987" width="11.5703125" customWidth="1"/>
    <col min="9988" max="9988" width="28.28515625" customWidth="1"/>
    <col min="9989" max="9989" width="10.85546875" customWidth="1"/>
    <col min="9990" max="9990" width="14" customWidth="1"/>
    <col min="9991" max="9991" width="13.7109375" customWidth="1"/>
    <col min="9992" max="9992" width="7.28515625" customWidth="1"/>
    <col min="9993" max="9993" width="14" customWidth="1"/>
    <col min="9994" max="9994" width="7.7109375" customWidth="1"/>
    <col min="9995" max="9995" width="8.140625" customWidth="1"/>
    <col min="9996" max="9996" width="22.140625" customWidth="1"/>
    <col min="10241" max="10241" width="4.42578125" customWidth="1"/>
    <col min="10242" max="10242" width="34.7109375" customWidth="1"/>
    <col min="10243" max="10243" width="11.5703125" customWidth="1"/>
    <col min="10244" max="10244" width="28.28515625" customWidth="1"/>
    <col min="10245" max="10245" width="10.85546875" customWidth="1"/>
    <col min="10246" max="10246" width="14" customWidth="1"/>
    <col min="10247" max="10247" width="13.7109375" customWidth="1"/>
    <col min="10248" max="10248" width="7.28515625" customWidth="1"/>
    <col min="10249" max="10249" width="14" customWidth="1"/>
    <col min="10250" max="10250" width="7.7109375" customWidth="1"/>
    <col min="10251" max="10251" width="8.140625" customWidth="1"/>
    <col min="10252" max="10252" width="22.140625" customWidth="1"/>
    <col min="10497" max="10497" width="4.42578125" customWidth="1"/>
    <col min="10498" max="10498" width="34.7109375" customWidth="1"/>
    <col min="10499" max="10499" width="11.5703125" customWidth="1"/>
    <col min="10500" max="10500" width="28.28515625" customWidth="1"/>
    <col min="10501" max="10501" width="10.85546875" customWidth="1"/>
    <col min="10502" max="10502" width="14" customWidth="1"/>
    <col min="10503" max="10503" width="13.7109375" customWidth="1"/>
    <col min="10504" max="10504" width="7.28515625" customWidth="1"/>
    <col min="10505" max="10505" width="14" customWidth="1"/>
    <col min="10506" max="10506" width="7.7109375" customWidth="1"/>
    <col min="10507" max="10507" width="8.140625" customWidth="1"/>
    <col min="10508" max="10508" width="22.140625" customWidth="1"/>
    <col min="10753" max="10753" width="4.42578125" customWidth="1"/>
    <col min="10754" max="10754" width="34.7109375" customWidth="1"/>
    <col min="10755" max="10755" width="11.5703125" customWidth="1"/>
    <col min="10756" max="10756" width="28.28515625" customWidth="1"/>
    <col min="10757" max="10757" width="10.85546875" customWidth="1"/>
    <col min="10758" max="10758" width="14" customWidth="1"/>
    <col min="10759" max="10759" width="13.7109375" customWidth="1"/>
    <col min="10760" max="10760" width="7.28515625" customWidth="1"/>
    <col min="10761" max="10761" width="14" customWidth="1"/>
    <col min="10762" max="10762" width="7.7109375" customWidth="1"/>
    <col min="10763" max="10763" width="8.140625" customWidth="1"/>
    <col min="10764" max="10764" width="22.140625" customWidth="1"/>
    <col min="11009" max="11009" width="4.42578125" customWidth="1"/>
    <col min="11010" max="11010" width="34.7109375" customWidth="1"/>
    <col min="11011" max="11011" width="11.5703125" customWidth="1"/>
    <col min="11012" max="11012" width="28.28515625" customWidth="1"/>
    <col min="11013" max="11013" width="10.85546875" customWidth="1"/>
    <col min="11014" max="11014" width="14" customWidth="1"/>
    <col min="11015" max="11015" width="13.7109375" customWidth="1"/>
    <col min="11016" max="11016" width="7.28515625" customWidth="1"/>
    <col min="11017" max="11017" width="14" customWidth="1"/>
    <col min="11018" max="11018" width="7.7109375" customWidth="1"/>
    <col min="11019" max="11019" width="8.140625" customWidth="1"/>
    <col min="11020" max="11020" width="22.140625" customWidth="1"/>
    <col min="11265" max="11265" width="4.42578125" customWidth="1"/>
    <col min="11266" max="11266" width="34.7109375" customWidth="1"/>
    <col min="11267" max="11267" width="11.5703125" customWidth="1"/>
    <col min="11268" max="11268" width="28.28515625" customWidth="1"/>
    <col min="11269" max="11269" width="10.85546875" customWidth="1"/>
    <col min="11270" max="11270" width="14" customWidth="1"/>
    <col min="11271" max="11271" width="13.7109375" customWidth="1"/>
    <col min="11272" max="11272" width="7.28515625" customWidth="1"/>
    <col min="11273" max="11273" width="14" customWidth="1"/>
    <col min="11274" max="11274" width="7.7109375" customWidth="1"/>
    <col min="11275" max="11275" width="8.140625" customWidth="1"/>
    <col min="11276" max="11276" width="22.140625" customWidth="1"/>
    <col min="11521" max="11521" width="4.42578125" customWidth="1"/>
    <col min="11522" max="11522" width="34.7109375" customWidth="1"/>
    <col min="11523" max="11523" width="11.5703125" customWidth="1"/>
    <col min="11524" max="11524" width="28.28515625" customWidth="1"/>
    <col min="11525" max="11525" width="10.85546875" customWidth="1"/>
    <col min="11526" max="11526" width="14" customWidth="1"/>
    <col min="11527" max="11527" width="13.7109375" customWidth="1"/>
    <col min="11528" max="11528" width="7.28515625" customWidth="1"/>
    <col min="11529" max="11529" width="14" customWidth="1"/>
    <col min="11530" max="11530" width="7.7109375" customWidth="1"/>
    <col min="11531" max="11531" width="8.140625" customWidth="1"/>
    <col min="11532" max="11532" width="22.140625" customWidth="1"/>
    <col min="11777" max="11777" width="4.42578125" customWidth="1"/>
    <col min="11778" max="11778" width="34.7109375" customWidth="1"/>
    <col min="11779" max="11779" width="11.5703125" customWidth="1"/>
    <col min="11780" max="11780" width="28.28515625" customWidth="1"/>
    <col min="11781" max="11781" width="10.85546875" customWidth="1"/>
    <col min="11782" max="11782" width="14" customWidth="1"/>
    <col min="11783" max="11783" width="13.7109375" customWidth="1"/>
    <col min="11784" max="11784" width="7.28515625" customWidth="1"/>
    <col min="11785" max="11785" width="14" customWidth="1"/>
    <col min="11786" max="11786" width="7.7109375" customWidth="1"/>
    <col min="11787" max="11787" width="8.140625" customWidth="1"/>
    <col min="11788" max="11788" width="22.140625" customWidth="1"/>
    <col min="12033" max="12033" width="4.42578125" customWidth="1"/>
    <col min="12034" max="12034" width="34.7109375" customWidth="1"/>
    <col min="12035" max="12035" width="11.5703125" customWidth="1"/>
    <col min="12036" max="12036" width="28.28515625" customWidth="1"/>
    <col min="12037" max="12037" width="10.85546875" customWidth="1"/>
    <col min="12038" max="12038" width="14" customWidth="1"/>
    <col min="12039" max="12039" width="13.7109375" customWidth="1"/>
    <col min="12040" max="12040" width="7.28515625" customWidth="1"/>
    <col min="12041" max="12041" width="14" customWidth="1"/>
    <col min="12042" max="12042" width="7.7109375" customWidth="1"/>
    <col min="12043" max="12043" width="8.140625" customWidth="1"/>
    <col min="12044" max="12044" width="22.140625" customWidth="1"/>
    <col min="12289" max="12289" width="4.42578125" customWidth="1"/>
    <col min="12290" max="12290" width="34.7109375" customWidth="1"/>
    <col min="12291" max="12291" width="11.5703125" customWidth="1"/>
    <col min="12292" max="12292" width="28.28515625" customWidth="1"/>
    <col min="12293" max="12293" width="10.85546875" customWidth="1"/>
    <col min="12294" max="12294" width="14" customWidth="1"/>
    <col min="12295" max="12295" width="13.7109375" customWidth="1"/>
    <col min="12296" max="12296" width="7.28515625" customWidth="1"/>
    <col min="12297" max="12297" width="14" customWidth="1"/>
    <col min="12298" max="12298" width="7.7109375" customWidth="1"/>
    <col min="12299" max="12299" width="8.140625" customWidth="1"/>
    <col min="12300" max="12300" width="22.140625" customWidth="1"/>
    <col min="12545" max="12545" width="4.42578125" customWidth="1"/>
    <col min="12546" max="12546" width="34.7109375" customWidth="1"/>
    <col min="12547" max="12547" width="11.5703125" customWidth="1"/>
    <col min="12548" max="12548" width="28.28515625" customWidth="1"/>
    <col min="12549" max="12549" width="10.85546875" customWidth="1"/>
    <col min="12550" max="12550" width="14" customWidth="1"/>
    <col min="12551" max="12551" width="13.7109375" customWidth="1"/>
    <col min="12552" max="12552" width="7.28515625" customWidth="1"/>
    <col min="12553" max="12553" width="14" customWidth="1"/>
    <col min="12554" max="12554" width="7.7109375" customWidth="1"/>
    <col min="12555" max="12555" width="8.140625" customWidth="1"/>
    <col min="12556" max="12556" width="22.140625" customWidth="1"/>
    <col min="12801" max="12801" width="4.42578125" customWidth="1"/>
    <col min="12802" max="12802" width="34.7109375" customWidth="1"/>
    <col min="12803" max="12803" width="11.5703125" customWidth="1"/>
    <col min="12804" max="12804" width="28.28515625" customWidth="1"/>
    <col min="12805" max="12805" width="10.85546875" customWidth="1"/>
    <col min="12806" max="12806" width="14" customWidth="1"/>
    <col min="12807" max="12807" width="13.7109375" customWidth="1"/>
    <col min="12808" max="12808" width="7.28515625" customWidth="1"/>
    <col min="12809" max="12809" width="14" customWidth="1"/>
    <col min="12810" max="12810" width="7.7109375" customWidth="1"/>
    <col min="12811" max="12811" width="8.140625" customWidth="1"/>
    <col min="12812" max="12812" width="22.140625" customWidth="1"/>
    <col min="13057" max="13057" width="4.42578125" customWidth="1"/>
    <col min="13058" max="13058" width="34.7109375" customWidth="1"/>
    <col min="13059" max="13059" width="11.5703125" customWidth="1"/>
    <col min="13060" max="13060" width="28.28515625" customWidth="1"/>
    <col min="13061" max="13061" width="10.85546875" customWidth="1"/>
    <col min="13062" max="13062" width="14" customWidth="1"/>
    <col min="13063" max="13063" width="13.7109375" customWidth="1"/>
    <col min="13064" max="13064" width="7.28515625" customWidth="1"/>
    <col min="13065" max="13065" width="14" customWidth="1"/>
    <col min="13066" max="13066" width="7.7109375" customWidth="1"/>
    <col min="13067" max="13067" width="8.140625" customWidth="1"/>
    <col min="13068" max="13068" width="22.140625" customWidth="1"/>
    <col min="13313" max="13313" width="4.42578125" customWidth="1"/>
    <col min="13314" max="13314" width="34.7109375" customWidth="1"/>
    <col min="13315" max="13315" width="11.5703125" customWidth="1"/>
    <col min="13316" max="13316" width="28.28515625" customWidth="1"/>
    <col min="13317" max="13317" width="10.85546875" customWidth="1"/>
    <col min="13318" max="13318" width="14" customWidth="1"/>
    <col min="13319" max="13319" width="13.7109375" customWidth="1"/>
    <col min="13320" max="13320" width="7.28515625" customWidth="1"/>
    <col min="13321" max="13321" width="14" customWidth="1"/>
    <col min="13322" max="13322" width="7.7109375" customWidth="1"/>
    <col min="13323" max="13323" width="8.140625" customWidth="1"/>
    <col min="13324" max="13324" width="22.140625" customWidth="1"/>
    <col min="13569" max="13569" width="4.42578125" customWidth="1"/>
    <col min="13570" max="13570" width="34.7109375" customWidth="1"/>
    <col min="13571" max="13571" width="11.5703125" customWidth="1"/>
    <col min="13572" max="13572" width="28.28515625" customWidth="1"/>
    <col min="13573" max="13573" width="10.85546875" customWidth="1"/>
    <col min="13574" max="13574" width="14" customWidth="1"/>
    <col min="13575" max="13575" width="13.7109375" customWidth="1"/>
    <col min="13576" max="13576" width="7.28515625" customWidth="1"/>
    <col min="13577" max="13577" width="14" customWidth="1"/>
    <col min="13578" max="13578" width="7.7109375" customWidth="1"/>
    <col min="13579" max="13579" width="8.140625" customWidth="1"/>
    <col min="13580" max="13580" width="22.140625" customWidth="1"/>
    <col min="13825" max="13825" width="4.42578125" customWidth="1"/>
    <col min="13826" max="13826" width="34.7109375" customWidth="1"/>
    <col min="13827" max="13827" width="11.5703125" customWidth="1"/>
    <col min="13828" max="13828" width="28.28515625" customWidth="1"/>
    <col min="13829" max="13829" width="10.85546875" customWidth="1"/>
    <col min="13830" max="13830" width="14" customWidth="1"/>
    <col min="13831" max="13831" width="13.7109375" customWidth="1"/>
    <col min="13832" max="13832" width="7.28515625" customWidth="1"/>
    <col min="13833" max="13833" width="14" customWidth="1"/>
    <col min="13834" max="13834" width="7.7109375" customWidth="1"/>
    <col min="13835" max="13835" width="8.140625" customWidth="1"/>
    <col min="13836" max="13836" width="22.140625" customWidth="1"/>
    <col min="14081" max="14081" width="4.42578125" customWidth="1"/>
    <col min="14082" max="14082" width="34.7109375" customWidth="1"/>
    <col min="14083" max="14083" width="11.5703125" customWidth="1"/>
    <col min="14084" max="14084" width="28.28515625" customWidth="1"/>
    <col min="14085" max="14085" width="10.85546875" customWidth="1"/>
    <col min="14086" max="14086" width="14" customWidth="1"/>
    <col min="14087" max="14087" width="13.7109375" customWidth="1"/>
    <col min="14088" max="14088" width="7.28515625" customWidth="1"/>
    <col min="14089" max="14089" width="14" customWidth="1"/>
    <col min="14090" max="14090" width="7.7109375" customWidth="1"/>
    <col min="14091" max="14091" width="8.140625" customWidth="1"/>
    <col min="14092" max="14092" width="22.140625" customWidth="1"/>
    <col min="14337" max="14337" width="4.42578125" customWidth="1"/>
    <col min="14338" max="14338" width="34.7109375" customWidth="1"/>
    <col min="14339" max="14339" width="11.5703125" customWidth="1"/>
    <col min="14340" max="14340" width="28.28515625" customWidth="1"/>
    <col min="14341" max="14341" width="10.85546875" customWidth="1"/>
    <col min="14342" max="14342" width="14" customWidth="1"/>
    <col min="14343" max="14343" width="13.7109375" customWidth="1"/>
    <col min="14344" max="14344" width="7.28515625" customWidth="1"/>
    <col min="14345" max="14345" width="14" customWidth="1"/>
    <col min="14346" max="14346" width="7.7109375" customWidth="1"/>
    <col min="14347" max="14347" width="8.140625" customWidth="1"/>
    <col min="14348" max="14348" width="22.140625" customWidth="1"/>
    <col min="14593" max="14593" width="4.42578125" customWidth="1"/>
    <col min="14594" max="14594" width="34.7109375" customWidth="1"/>
    <col min="14595" max="14595" width="11.5703125" customWidth="1"/>
    <col min="14596" max="14596" width="28.28515625" customWidth="1"/>
    <col min="14597" max="14597" width="10.85546875" customWidth="1"/>
    <col min="14598" max="14598" width="14" customWidth="1"/>
    <col min="14599" max="14599" width="13.7109375" customWidth="1"/>
    <col min="14600" max="14600" width="7.28515625" customWidth="1"/>
    <col min="14601" max="14601" width="14" customWidth="1"/>
    <col min="14602" max="14602" width="7.7109375" customWidth="1"/>
    <col min="14603" max="14603" width="8.140625" customWidth="1"/>
    <col min="14604" max="14604" width="22.140625" customWidth="1"/>
    <col min="14849" max="14849" width="4.42578125" customWidth="1"/>
    <col min="14850" max="14850" width="34.7109375" customWidth="1"/>
    <col min="14851" max="14851" width="11.5703125" customWidth="1"/>
    <col min="14852" max="14852" width="28.28515625" customWidth="1"/>
    <col min="14853" max="14853" width="10.85546875" customWidth="1"/>
    <col min="14854" max="14854" width="14" customWidth="1"/>
    <col min="14855" max="14855" width="13.7109375" customWidth="1"/>
    <col min="14856" max="14856" width="7.28515625" customWidth="1"/>
    <col min="14857" max="14857" width="14" customWidth="1"/>
    <col min="14858" max="14858" width="7.7109375" customWidth="1"/>
    <col min="14859" max="14859" width="8.140625" customWidth="1"/>
    <col min="14860" max="14860" width="22.140625" customWidth="1"/>
    <col min="15105" max="15105" width="4.42578125" customWidth="1"/>
    <col min="15106" max="15106" width="34.7109375" customWidth="1"/>
    <col min="15107" max="15107" width="11.5703125" customWidth="1"/>
    <col min="15108" max="15108" width="28.28515625" customWidth="1"/>
    <col min="15109" max="15109" width="10.85546875" customWidth="1"/>
    <col min="15110" max="15110" width="14" customWidth="1"/>
    <col min="15111" max="15111" width="13.7109375" customWidth="1"/>
    <col min="15112" max="15112" width="7.28515625" customWidth="1"/>
    <col min="15113" max="15113" width="14" customWidth="1"/>
    <col min="15114" max="15114" width="7.7109375" customWidth="1"/>
    <col min="15115" max="15115" width="8.140625" customWidth="1"/>
    <col min="15116" max="15116" width="22.140625" customWidth="1"/>
    <col min="15361" max="15361" width="4.42578125" customWidth="1"/>
    <col min="15362" max="15362" width="34.7109375" customWidth="1"/>
    <col min="15363" max="15363" width="11.5703125" customWidth="1"/>
    <col min="15364" max="15364" width="28.28515625" customWidth="1"/>
    <col min="15365" max="15365" width="10.85546875" customWidth="1"/>
    <col min="15366" max="15366" width="14" customWidth="1"/>
    <col min="15367" max="15367" width="13.7109375" customWidth="1"/>
    <col min="15368" max="15368" width="7.28515625" customWidth="1"/>
    <col min="15369" max="15369" width="14" customWidth="1"/>
    <col min="15370" max="15370" width="7.7109375" customWidth="1"/>
    <col min="15371" max="15371" width="8.140625" customWidth="1"/>
    <col min="15372" max="15372" width="22.140625" customWidth="1"/>
    <col min="15617" max="15617" width="4.42578125" customWidth="1"/>
    <col min="15618" max="15618" width="34.7109375" customWidth="1"/>
    <col min="15619" max="15619" width="11.5703125" customWidth="1"/>
    <col min="15620" max="15620" width="28.28515625" customWidth="1"/>
    <col min="15621" max="15621" width="10.85546875" customWidth="1"/>
    <col min="15622" max="15622" width="14" customWidth="1"/>
    <col min="15623" max="15623" width="13.7109375" customWidth="1"/>
    <col min="15624" max="15624" width="7.28515625" customWidth="1"/>
    <col min="15625" max="15625" width="14" customWidth="1"/>
    <col min="15626" max="15626" width="7.7109375" customWidth="1"/>
    <col min="15627" max="15627" width="8.140625" customWidth="1"/>
    <col min="15628" max="15628" width="22.140625" customWidth="1"/>
    <col min="15873" max="15873" width="4.42578125" customWidth="1"/>
    <col min="15874" max="15874" width="34.7109375" customWidth="1"/>
    <col min="15875" max="15875" width="11.5703125" customWidth="1"/>
    <col min="15876" max="15876" width="28.28515625" customWidth="1"/>
    <col min="15877" max="15877" width="10.85546875" customWidth="1"/>
    <col min="15878" max="15878" width="14" customWidth="1"/>
    <col min="15879" max="15879" width="13.7109375" customWidth="1"/>
    <col min="15880" max="15880" width="7.28515625" customWidth="1"/>
    <col min="15881" max="15881" width="14" customWidth="1"/>
    <col min="15882" max="15882" width="7.7109375" customWidth="1"/>
    <col min="15883" max="15883" width="8.140625" customWidth="1"/>
    <col min="15884" max="15884" width="22.140625" customWidth="1"/>
    <col min="16129" max="16129" width="4.42578125" customWidth="1"/>
    <col min="16130" max="16130" width="34.7109375" customWidth="1"/>
    <col min="16131" max="16131" width="11.5703125" customWidth="1"/>
    <col min="16132" max="16132" width="28.28515625" customWidth="1"/>
    <col min="16133" max="16133" width="10.85546875" customWidth="1"/>
    <col min="16134" max="16134" width="14" customWidth="1"/>
    <col min="16135" max="16135" width="13.7109375" customWidth="1"/>
    <col min="16136" max="16136" width="7.28515625" customWidth="1"/>
    <col min="16137" max="16137" width="14" customWidth="1"/>
    <col min="16138" max="16138" width="7.7109375" customWidth="1"/>
    <col min="16139" max="16139" width="8.140625" customWidth="1"/>
    <col min="16140" max="16140" width="22.140625" customWidth="1"/>
  </cols>
  <sheetData>
    <row r="1" spans="1:16" ht="6" customHeight="1"/>
    <row r="7" spans="1:16">
      <c r="L7" s="98" t="s">
        <v>166</v>
      </c>
    </row>
    <row r="8" spans="1:16" ht="87" customHeight="1">
      <c r="A8" s="327" t="s">
        <v>29</v>
      </c>
      <c r="B8" s="327"/>
      <c r="C8" s="327"/>
      <c r="D8" s="327"/>
      <c r="E8" s="327"/>
      <c r="F8" s="327"/>
      <c r="G8" s="327"/>
      <c r="H8" s="327"/>
      <c r="I8" s="327"/>
      <c r="J8" s="327"/>
      <c r="K8" s="327"/>
      <c r="L8" s="327"/>
      <c r="M8" s="26"/>
    </row>
    <row r="9" spans="1:16" ht="87" customHeight="1">
      <c r="A9" s="27"/>
      <c r="B9" s="27"/>
      <c r="C9" s="27"/>
      <c r="D9" s="27"/>
      <c r="E9" s="27"/>
      <c r="F9" s="27"/>
      <c r="G9" s="27"/>
      <c r="H9" s="27"/>
      <c r="I9" s="27"/>
      <c r="J9" s="27"/>
      <c r="K9" s="27"/>
      <c r="L9" s="27"/>
      <c r="M9" s="26"/>
    </row>
    <row r="10" spans="1:16" ht="12" customHeight="1" thickBot="1">
      <c r="A10" s="28"/>
      <c r="I10" s="29"/>
      <c r="J10" s="29"/>
    </row>
    <row r="11" spans="1:16" ht="25.5" customHeight="1">
      <c r="A11" s="310" t="s">
        <v>30</v>
      </c>
      <c r="B11" s="261" t="s">
        <v>31</v>
      </c>
      <c r="C11" s="319" t="s">
        <v>32</v>
      </c>
      <c r="D11" s="320"/>
      <c r="E11" s="321" t="s">
        <v>33</v>
      </c>
      <c r="F11" s="322"/>
      <c r="G11" s="322"/>
      <c r="H11" s="322"/>
      <c r="I11" s="322"/>
      <c r="J11" s="322"/>
      <c r="K11" s="322"/>
      <c r="L11" s="323"/>
    </row>
    <row r="12" spans="1:16" ht="25.5" customHeight="1">
      <c r="A12" s="311"/>
      <c r="B12" s="262"/>
      <c r="C12" s="313"/>
      <c r="D12" s="314"/>
      <c r="E12" s="304" t="s">
        <v>34</v>
      </c>
      <c r="F12" s="305"/>
      <c r="G12" s="305"/>
      <c r="H12" s="305"/>
      <c r="I12" s="305"/>
      <c r="J12" s="305"/>
      <c r="K12" s="305"/>
      <c r="L12" s="306"/>
    </row>
    <row r="13" spans="1:16" ht="25.5" customHeight="1">
      <c r="A13" s="311"/>
      <c r="B13" s="262"/>
      <c r="C13" s="313"/>
      <c r="D13" s="314"/>
      <c r="E13" s="304" t="s">
        <v>35</v>
      </c>
      <c r="F13" s="305"/>
      <c r="G13" s="305"/>
      <c r="H13" s="305"/>
      <c r="I13" s="305"/>
      <c r="J13" s="305"/>
      <c r="K13" s="305"/>
      <c r="L13" s="306"/>
    </row>
    <row r="14" spans="1:16" ht="25.5" customHeight="1">
      <c r="A14" s="311"/>
      <c r="B14" s="262"/>
      <c r="C14" s="313"/>
      <c r="D14" s="314"/>
      <c r="E14" s="304" t="s">
        <v>36</v>
      </c>
      <c r="F14" s="305"/>
      <c r="G14" s="305"/>
      <c r="H14" s="305"/>
      <c r="I14" s="305"/>
      <c r="J14" s="305"/>
      <c r="K14" s="305"/>
      <c r="L14" s="306"/>
    </row>
    <row r="15" spans="1:16" ht="25.5" customHeight="1" thickBot="1">
      <c r="A15" s="312"/>
      <c r="B15" s="263"/>
      <c r="C15" s="220"/>
      <c r="D15" s="221"/>
      <c r="E15" s="307"/>
      <c r="F15" s="308"/>
      <c r="G15" s="308"/>
      <c r="H15" s="308"/>
      <c r="I15" s="308"/>
      <c r="J15" s="308"/>
      <c r="K15" s="308"/>
      <c r="L15" s="309"/>
    </row>
    <row r="16" spans="1:16" ht="25.5" customHeight="1">
      <c r="A16" s="310" t="s">
        <v>37</v>
      </c>
      <c r="B16" s="261" t="s">
        <v>38</v>
      </c>
      <c r="C16" s="288" t="s">
        <v>39</v>
      </c>
      <c r="D16" s="289"/>
      <c r="E16" s="321" t="s">
        <v>40</v>
      </c>
      <c r="F16" s="322"/>
      <c r="G16" s="322"/>
      <c r="H16" s="322"/>
      <c r="I16" s="322"/>
      <c r="J16" s="322"/>
      <c r="K16" s="322"/>
      <c r="L16" s="323"/>
      <c r="P16" s="31"/>
    </row>
    <row r="17" spans="1:18" ht="25.5" customHeight="1">
      <c r="A17" s="311"/>
      <c r="B17" s="262"/>
      <c r="C17" s="293"/>
      <c r="D17" s="294"/>
      <c r="E17" s="304"/>
      <c r="F17" s="305"/>
      <c r="G17" s="305"/>
      <c r="H17" s="305"/>
      <c r="I17" s="305"/>
      <c r="J17" s="305"/>
      <c r="K17" s="305"/>
      <c r="L17" s="306"/>
    </row>
    <row r="18" spans="1:18" ht="25.5" customHeight="1" thickBot="1">
      <c r="A18" s="33" t="s">
        <v>41</v>
      </c>
      <c r="B18" s="34"/>
      <c r="C18" s="35"/>
      <c r="D18" s="36"/>
      <c r="E18" s="304"/>
      <c r="F18" s="305"/>
      <c r="G18" s="305"/>
      <c r="H18" s="305"/>
      <c r="I18" s="305"/>
      <c r="J18" s="305"/>
      <c r="K18" s="305"/>
      <c r="L18" s="306"/>
    </row>
    <row r="19" spans="1:18" ht="25.5" customHeight="1" thickBot="1">
      <c r="A19" s="37" t="s">
        <v>42</v>
      </c>
      <c r="B19" s="30" t="s">
        <v>43</v>
      </c>
      <c r="C19" s="315" t="s">
        <v>44</v>
      </c>
      <c r="D19" s="240"/>
      <c r="E19" s="316">
        <v>39892</v>
      </c>
      <c r="F19" s="317"/>
      <c r="G19" s="317"/>
      <c r="H19" s="317"/>
      <c r="I19" s="317"/>
      <c r="J19" s="317"/>
      <c r="K19" s="317"/>
      <c r="L19" s="318"/>
    </row>
    <row r="20" spans="1:18" ht="24.75" customHeight="1">
      <c r="A20" s="310" t="s">
        <v>45</v>
      </c>
      <c r="B20" s="261" t="s">
        <v>46</v>
      </c>
      <c r="C20" s="319" t="s">
        <v>47</v>
      </c>
      <c r="D20" s="320"/>
      <c r="E20" s="321"/>
      <c r="F20" s="322"/>
      <c r="G20" s="322"/>
      <c r="H20" s="322"/>
      <c r="I20" s="322"/>
      <c r="J20" s="322"/>
      <c r="K20" s="322"/>
      <c r="L20" s="323"/>
    </row>
    <row r="21" spans="1:18" ht="25.5" customHeight="1">
      <c r="A21" s="311"/>
      <c r="B21" s="262"/>
      <c r="C21" s="313"/>
      <c r="D21" s="314"/>
      <c r="E21" s="324" t="s">
        <v>48</v>
      </c>
      <c r="F21" s="325"/>
      <c r="G21" s="325"/>
      <c r="H21" s="325"/>
      <c r="I21" s="325"/>
      <c r="J21" s="325"/>
      <c r="K21" s="325"/>
      <c r="L21" s="326"/>
      <c r="R21" t="s">
        <v>49</v>
      </c>
    </row>
    <row r="22" spans="1:18" ht="25.5" customHeight="1" thickBot="1">
      <c r="A22" s="312"/>
      <c r="B22" s="263"/>
      <c r="C22" s="220"/>
      <c r="D22" s="221"/>
      <c r="E22" s="304"/>
      <c r="F22" s="305"/>
      <c r="G22" s="305"/>
      <c r="H22" s="305"/>
      <c r="I22" s="305"/>
      <c r="J22" s="305"/>
      <c r="K22" s="305"/>
      <c r="L22" s="306"/>
    </row>
    <row r="23" spans="1:18" ht="25.5" customHeight="1">
      <c r="A23" s="310" t="s">
        <v>50</v>
      </c>
      <c r="B23" s="261" t="s">
        <v>51</v>
      </c>
      <c r="C23" s="38" t="s">
        <v>52</v>
      </c>
      <c r="D23" s="39" t="s">
        <v>53</v>
      </c>
      <c r="E23" s="298" t="s">
        <v>54</v>
      </c>
      <c r="F23" s="299"/>
      <c r="G23" s="299"/>
      <c r="H23" s="299"/>
      <c r="I23" s="299"/>
      <c r="J23" s="299"/>
      <c r="K23" s="299"/>
      <c r="L23" s="300"/>
    </row>
    <row r="24" spans="1:18" ht="25.5" customHeight="1">
      <c r="A24" s="311"/>
      <c r="B24" s="262"/>
      <c r="C24" s="313" t="s">
        <v>55</v>
      </c>
      <c r="D24" s="314"/>
      <c r="E24" s="301"/>
      <c r="F24" s="302"/>
      <c r="G24" s="302"/>
      <c r="H24" s="302"/>
      <c r="I24" s="302"/>
      <c r="J24" s="302"/>
      <c r="K24" s="302"/>
      <c r="L24" s="303"/>
    </row>
    <row r="25" spans="1:18" ht="25.5" customHeight="1" thickBot="1">
      <c r="A25" s="312"/>
      <c r="B25" s="263"/>
      <c r="C25" s="220"/>
      <c r="D25" s="221"/>
      <c r="E25" s="304"/>
      <c r="F25" s="305"/>
      <c r="G25" s="305"/>
      <c r="H25" s="305"/>
      <c r="I25" s="305"/>
      <c r="J25" s="305"/>
      <c r="K25" s="305"/>
      <c r="L25" s="306"/>
    </row>
    <row r="26" spans="1:18" ht="25.5" customHeight="1">
      <c r="A26" s="213" t="s">
        <v>56</v>
      </c>
      <c r="B26" s="261" t="s">
        <v>57</v>
      </c>
      <c r="C26" s="38" t="s">
        <v>52</v>
      </c>
      <c r="D26" s="39" t="s">
        <v>53</v>
      </c>
      <c r="E26" s="298" t="s">
        <v>54</v>
      </c>
      <c r="F26" s="299"/>
      <c r="G26" s="299"/>
      <c r="H26" s="299"/>
      <c r="I26" s="299"/>
      <c r="J26" s="299"/>
      <c r="K26" s="299"/>
      <c r="L26" s="300"/>
    </row>
    <row r="27" spans="1:18" ht="25.5" customHeight="1">
      <c r="A27" s="251"/>
      <c r="B27" s="262"/>
      <c r="C27" s="272" t="s">
        <v>58</v>
      </c>
      <c r="D27" s="273"/>
      <c r="E27" s="301"/>
      <c r="F27" s="302"/>
      <c r="G27" s="302"/>
      <c r="H27" s="302"/>
      <c r="I27" s="302"/>
      <c r="J27" s="302"/>
      <c r="K27" s="302"/>
      <c r="L27" s="303"/>
    </row>
    <row r="28" spans="1:18" ht="25.5" customHeight="1">
      <c r="A28" s="251"/>
      <c r="B28" s="262"/>
      <c r="C28" s="272"/>
      <c r="D28" s="273"/>
      <c r="E28" s="304"/>
      <c r="F28" s="305"/>
      <c r="G28" s="305"/>
      <c r="H28" s="305"/>
      <c r="I28" s="305"/>
      <c r="J28" s="305"/>
      <c r="K28" s="305"/>
      <c r="L28" s="306"/>
    </row>
    <row r="29" spans="1:18" ht="25.5" customHeight="1" thickBot="1">
      <c r="A29" s="214"/>
      <c r="B29" s="263"/>
      <c r="C29" s="274"/>
      <c r="D29" s="275"/>
      <c r="E29" s="307"/>
      <c r="F29" s="308"/>
      <c r="G29" s="308"/>
      <c r="H29" s="308"/>
      <c r="I29" s="308"/>
      <c r="J29" s="308"/>
      <c r="K29" s="308"/>
      <c r="L29" s="309"/>
    </row>
    <row r="30" spans="1:18" ht="25.5" customHeight="1">
      <c r="A30" s="213" t="s">
        <v>59</v>
      </c>
      <c r="B30" s="286" t="s">
        <v>60</v>
      </c>
      <c r="C30" s="288" t="s">
        <v>61</v>
      </c>
      <c r="D30" s="289"/>
      <c r="E30" s="40">
        <v>7</v>
      </c>
      <c r="F30" s="290"/>
      <c r="G30" s="291"/>
      <c r="H30" s="291"/>
      <c r="I30" s="291"/>
      <c r="J30" s="291"/>
      <c r="K30" s="291"/>
      <c r="L30" s="292"/>
    </row>
    <row r="31" spans="1:18" ht="25.5" customHeight="1" thickBot="1">
      <c r="A31" s="214"/>
      <c r="B31" s="287"/>
      <c r="C31" s="293" t="s">
        <v>62</v>
      </c>
      <c r="D31" s="294"/>
      <c r="E31" s="41">
        <v>365</v>
      </c>
      <c r="F31" s="295" t="s">
        <v>63</v>
      </c>
      <c r="G31" s="296"/>
      <c r="H31" s="296"/>
      <c r="I31" s="296"/>
      <c r="J31" s="296"/>
      <c r="K31" s="296"/>
      <c r="L31" s="297"/>
    </row>
    <row r="32" spans="1:18" ht="25.5" customHeight="1">
      <c r="A32" s="213" t="s">
        <v>64</v>
      </c>
      <c r="B32" s="252" t="s">
        <v>65</v>
      </c>
      <c r="C32" s="38" t="s">
        <v>52</v>
      </c>
      <c r="D32" s="39" t="s">
        <v>53</v>
      </c>
      <c r="E32" s="255"/>
      <c r="F32" s="256"/>
      <c r="G32" s="256"/>
      <c r="H32" s="256"/>
      <c r="I32" s="256"/>
      <c r="J32" s="256"/>
      <c r="K32" s="256"/>
      <c r="L32" s="271"/>
    </row>
    <row r="33" spans="1:14" ht="25.5" customHeight="1">
      <c r="A33" s="251"/>
      <c r="B33" s="253"/>
      <c r="C33" s="272" t="s">
        <v>66</v>
      </c>
      <c r="D33" s="273"/>
      <c r="E33" s="42"/>
      <c r="F33" s="43"/>
      <c r="G33" s="43"/>
      <c r="H33" s="43"/>
      <c r="I33" s="43"/>
      <c r="J33" s="43"/>
      <c r="K33" s="43"/>
      <c r="L33" s="44"/>
    </row>
    <row r="34" spans="1:14" ht="25.5" customHeight="1" thickBot="1">
      <c r="A34" s="214"/>
      <c r="B34" s="254"/>
      <c r="C34" s="274"/>
      <c r="D34" s="275"/>
      <c r="E34" s="45" t="s">
        <v>67</v>
      </c>
      <c r="F34" s="276" t="s">
        <v>63</v>
      </c>
      <c r="G34" s="277"/>
      <c r="H34" s="277"/>
      <c r="I34" s="277"/>
      <c r="J34" s="277"/>
      <c r="K34" s="277"/>
      <c r="L34" s="278"/>
    </row>
    <row r="35" spans="1:14" ht="30" customHeight="1">
      <c r="A35" s="213" t="s">
        <v>68</v>
      </c>
      <c r="B35" s="279" t="s">
        <v>69</v>
      </c>
      <c r="C35" s="281" t="s">
        <v>70</v>
      </c>
      <c r="D35" s="282"/>
      <c r="E35" s="283"/>
      <c r="F35" s="284"/>
      <c r="G35" s="284"/>
      <c r="H35" s="284"/>
      <c r="I35" s="284"/>
      <c r="J35" s="284"/>
      <c r="K35" s="284"/>
      <c r="L35" s="285"/>
    </row>
    <row r="36" spans="1:14" ht="25.5" customHeight="1" thickBot="1">
      <c r="A36" s="214"/>
      <c r="B36" s="280"/>
      <c r="C36" s="274"/>
      <c r="D36" s="275"/>
      <c r="E36" s="41">
        <v>6</v>
      </c>
      <c r="F36" s="276" t="s">
        <v>71</v>
      </c>
      <c r="G36" s="277"/>
      <c r="H36" s="277"/>
      <c r="I36" s="277"/>
      <c r="J36" s="277"/>
      <c r="K36" s="277"/>
      <c r="L36" s="278"/>
    </row>
    <row r="37" spans="1:14" ht="25.5" customHeight="1">
      <c r="A37" s="213" t="s">
        <v>72</v>
      </c>
      <c r="B37" s="252" t="s">
        <v>73</v>
      </c>
      <c r="C37" s="38" t="s">
        <v>52</v>
      </c>
      <c r="D37" s="39" t="s">
        <v>53</v>
      </c>
      <c r="E37" s="255"/>
      <c r="F37" s="256"/>
      <c r="G37" s="46"/>
      <c r="H37" s="47"/>
      <c r="I37" s="47"/>
      <c r="J37" s="48"/>
      <c r="K37" s="48"/>
      <c r="L37" s="49"/>
      <c r="N37" s="31"/>
    </row>
    <row r="38" spans="1:14" ht="25.5" customHeight="1">
      <c r="A38" s="251"/>
      <c r="B38" s="253"/>
      <c r="C38" s="257" t="s">
        <v>74</v>
      </c>
      <c r="D38" s="258"/>
      <c r="E38" s="32"/>
      <c r="F38" s="50"/>
      <c r="G38" s="51"/>
      <c r="H38" s="52"/>
      <c r="I38" s="52"/>
      <c r="J38" s="53"/>
      <c r="K38" s="53"/>
      <c r="L38" s="54"/>
      <c r="N38" s="31"/>
    </row>
    <row r="39" spans="1:14" ht="25.5" customHeight="1" thickBot="1">
      <c r="A39" s="214"/>
      <c r="B39" s="254"/>
      <c r="C39" s="259"/>
      <c r="D39" s="260"/>
      <c r="E39" s="55"/>
      <c r="F39" s="238" t="s">
        <v>63</v>
      </c>
      <c r="G39" s="239"/>
      <c r="H39" s="239"/>
      <c r="I39" s="239"/>
      <c r="J39" s="239"/>
      <c r="K39" s="239"/>
      <c r="L39" s="240"/>
    </row>
    <row r="40" spans="1:14" ht="26.25" customHeight="1">
      <c r="A40" s="213" t="s">
        <v>75</v>
      </c>
      <c r="B40" s="261" t="s">
        <v>76</v>
      </c>
      <c r="C40" s="56" t="s">
        <v>77</v>
      </c>
      <c r="D40" s="57"/>
      <c r="E40" s="58">
        <v>7</v>
      </c>
      <c r="F40" s="264" t="s">
        <v>78</v>
      </c>
      <c r="G40" s="265"/>
      <c r="H40" s="59">
        <v>0</v>
      </c>
      <c r="I40" s="60" t="s">
        <v>79</v>
      </c>
      <c r="J40" s="266" t="s">
        <v>80</v>
      </c>
      <c r="K40" s="267"/>
      <c r="L40" s="61" t="s">
        <v>81</v>
      </c>
    </row>
    <row r="41" spans="1:14" ht="26.25" customHeight="1">
      <c r="A41" s="251"/>
      <c r="B41" s="262"/>
      <c r="C41" s="62" t="s">
        <v>82</v>
      </c>
      <c r="D41" s="51"/>
      <c r="E41" s="268"/>
      <c r="F41" s="269"/>
      <c r="G41" s="269"/>
      <c r="H41" s="269"/>
      <c r="I41" s="269"/>
      <c r="J41" s="269"/>
      <c r="K41" s="269"/>
      <c r="L41" s="270"/>
    </row>
    <row r="42" spans="1:14" ht="26.25" customHeight="1" thickBot="1">
      <c r="A42" s="214"/>
      <c r="B42" s="263"/>
      <c r="C42" s="63" t="s">
        <v>83</v>
      </c>
      <c r="D42" s="64"/>
      <c r="E42" s="55"/>
      <c r="F42" s="238" t="s">
        <v>84</v>
      </c>
      <c r="G42" s="239"/>
      <c r="H42" s="239"/>
      <c r="I42" s="239"/>
      <c r="J42" s="239"/>
      <c r="K42" s="239"/>
      <c r="L42" s="240"/>
    </row>
    <row r="43" spans="1:14" ht="48" customHeight="1">
      <c r="A43" s="241" t="s">
        <v>85</v>
      </c>
      <c r="B43" s="241"/>
      <c r="C43" s="241"/>
      <c r="D43" s="241"/>
      <c r="E43" s="241"/>
      <c r="F43" s="241"/>
      <c r="G43" s="241"/>
      <c r="H43" s="241"/>
      <c r="I43" s="241"/>
      <c r="J43" s="241"/>
      <c r="K43" s="241"/>
      <c r="L43" s="241"/>
    </row>
    <row r="44" spans="1:14" ht="21.75" customHeight="1" thickBot="1">
      <c r="A44" s="242" t="s">
        <v>86</v>
      </c>
      <c r="B44" s="242"/>
      <c r="C44" s="242"/>
      <c r="D44" s="242"/>
      <c r="E44" s="242"/>
      <c r="F44" s="242"/>
      <c r="G44" s="242"/>
      <c r="H44" s="242"/>
      <c r="I44" s="242"/>
      <c r="J44" s="242"/>
      <c r="K44" s="242"/>
      <c r="L44" s="242"/>
    </row>
    <row r="45" spans="1:14" ht="32.25" customHeight="1" thickBot="1">
      <c r="A45" s="65" t="s">
        <v>87</v>
      </c>
      <c r="B45" s="66" t="s">
        <v>88</v>
      </c>
      <c r="C45" s="243" t="s">
        <v>89</v>
      </c>
      <c r="D45" s="244"/>
      <c r="E45" s="244"/>
      <c r="F45" s="245"/>
      <c r="G45" s="246">
        <v>45291</v>
      </c>
      <c r="H45" s="247"/>
      <c r="I45" s="248" t="s">
        <v>90</v>
      </c>
      <c r="J45" s="249"/>
      <c r="K45" s="249"/>
      <c r="L45" s="250"/>
    </row>
    <row r="46" spans="1:14" ht="54" customHeight="1">
      <c r="A46" s="226" t="s">
        <v>91</v>
      </c>
      <c r="B46" s="215" t="s">
        <v>92</v>
      </c>
      <c r="C46" s="228" t="s">
        <v>93</v>
      </c>
      <c r="D46" s="229"/>
      <c r="E46" s="230">
        <v>2713</v>
      </c>
      <c r="F46" s="230"/>
      <c r="G46" s="230"/>
      <c r="H46" s="231" t="s">
        <v>94</v>
      </c>
      <c r="I46" s="231"/>
      <c r="J46" s="231"/>
      <c r="K46" s="231"/>
      <c r="L46" s="232"/>
    </row>
    <row r="47" spans="1:14" ht="54" customHeight="1" thickBot="1">
      <c r="A47" s="227"/>
      <c r="B47" s="216"/>
      <c r="C47" s="233" t="s">
        <v>95</v>
      </c>
      <c r="D47" s="234"/>
      <c r="E47" s="235">
        <v>0</v>
      </c>
      <c r="F47" s="235"/>
      <c r="G47" s="235"/>
      <c r="H47" s="236" t="s">
        <v>94</v>
      </c>
      <c r="I47" s="236"/>
      <c r="J47" s="236"/>
      <c r="K47" s="236"/>
      <c r="L47" s="237"/>
    </row>
    <row r="48" spans="1:14" ht="64.5" customHeight="1" thickBot="1">
      <c r="A48" s="212" t="s">
        <v>96</v>
      </c>
      <c r="B48" s="212"/>
      <c r="C48" s="212"/>
      <c r="D48" s="212"/>
      <c r="E48" s="212"/>
      <c r="F48" s="212"/>
      <c r="G48" s="212"/>
      <c r="H48" s="212"/>
      <c r="I48" s="212"/>
      <c r="J48" s="212"/>
      <c r="K48" s="212"/>
      <c r="L48" s="212"/>
    </row>
    <row r="49" spans="1:12" ht="29.25" customHeight="1">
      <c r="A49" s="213" t="s">
        <v>97</v>
      </c>
      <c r="B49" s="215" t="s">
        <v>98</v>
      </c>
      <c r="C49" s="38" t="s">
        <v>52</v>
      </c>
      <c r="D49" s="39" t="s">
        <v>53</v>
      </c>
      <c r="E49" s="68" t="s">
        <v>99</v>
      </c>
      <c r="F49" s="217" t="s">
        <v>100</v>
      </c>
      <c r="G49" s="217"/>
      <c r="H49" s="217"/>
      <c r="I49" s="69" t="s">
        <v>99</v>
      </c>
      <c r="J49" s="218" t="s">
        <v>101</v>
      </c>
      <c r="K49" s="218"/>
      <c r="L49" s="219"/>
    </row>
    <row r="50" spans="1:12" ht="29.25" customHeight="1" thickBot="1">
      <c r="A50" s="214"/>
      <c r="B50" s="216"/>
      <c r="C50" s="220"/>
      <c r="D50" s="221"/>
      <c r="E50" s="70"/>
      <c r="F50" s="222"/>
      <c r="G50" s="223"/>
      <c r="H50" s="224"/>
      <c r="I50" s="71"/>
      <c r="J50" s="222"/>
      <c r="K50" s="223"/>
      <c r="L50" s="225"/>
    </row>
    <row r="51" spans="1:12" s="72" customFormat="1" ht="167.45" customHeight="1">
      <c r="A51" s="120" t="s">
        <v>102</v>
      </c>
      <c r="B51" s="187"/>
      <c r="C51" s="187"/>
      <c r="D51" s="187"/>
      <c r="E51" s="187"/>
      <c r="F51" s="187"/>
      <c r="G51" s="187"/>
      <c r="H51" s="187"/>
      <c r="I51" s="187"/>
      <c r="J51" s="187"/>
      <c r="K51" s="187"/>
      <c r="L51" s="187"/>
    </row>
    <row r="52" spans="1:12" s="72" customFormat="1" ht="36" customHeight="1">
      <c r="A52" s="188" t="s">
        <v>103</v>
      </c>
      <c r="B52" s="188"/>
      <c r="C52" s="188"/>
      <c r="D52" s="188"/>
      <c r="E52" s="188"/>
      <c r="F52" s="188"/>
      <c r="G52" s="188"/>
      <c r="H52" s="188"/>
      <c r="I52" s="188"/>
      <c r="J52" s="188"/>
      <c r="K52" s="188"/>
      <c r="L52" s="188"/>
    </row>
    <row r="53" spans="1:12" s="72" customFormat="1" ht="36" customHeight="1" thickBot="1">
      <c r="A53" s="123" t="s">
        <v>104</v>
      </c>
      <c r="B53" s="123"/>
      <c r="C53" s="123"/>
      <c r="D53" s="123"/>
      <c r="E53" s="123"/>
      <c r="F53" s="123"/>
      <c r="G53" s="123"/>
      <c r="H53" s="123"/>
      <c r="I53" s="123"/>
      <c r="J53" s="123"/>
      <c r="K53" s="123"/>
      <c r="L53" s="123"/>
    </row>
    <row r="54" spans="1:12" ht="25.5" customHeight="1" thickBot="1">
      <c r="A54" s="73" t="s">
        <v>105</v>
      </c>
      <c r="B54" s="66" t="s">
        <v>88</v>
      </c>
      <c r="C54" s="74"/>
      <c r="D54" s="75"/>
      <c r="E54" s="189"/>
      <c r="F54" s="190"/>
      <c r="G54" s="189"/>
      <c r="H54" s="191"/>
      <c r="I54" s="191"/>
      <c r="J54" s="191"/>
      <c r="K54" s="191"/>
      <c r="L54" s="192"/>
    </row>
    <row r="55" spans="1:12" ht="25.5" customHeight="1">
      <c r="A55" s="193" t="s">
        <v>106</v>
      </c>
      <c r="B55" s="194"/>
      <c r="C55" s="194"/>
      <c r="D55" s="195"/>
      <c r="E55" s="202" t="s">
        <v>107</v>
      </c>
      <c r="F55" s="203"/>
      <c r="G55" s="202" t="s">
        <v>108</v>
      </c>
      <c r="H55" s="204"/>
      <c r="I55" s="204"/>
      <c r="J55" s="204"/>
      <c r="K55" s="204"/>
      <c r="L55" s="205"/>
    </row>
    <row r="56" spans="1:12" ht="30" customHeight="1">
      <c r="A56" s="196"/>
      <c r="B56" s="197"/>
      <c r="C56" s="197"/>
      <c r="D56" s="198"/>
      <c r="E56" s="76" t="s">
        <v>109</v>
      </c>
      <c r="F56" s="77" t="s">
        <v>110</v>
      </c>
      <c r="G56" s="206" t="s">
        <v>111</v>
      </c>
      <c r="H56" s="207"/>
      <c r="I56" s="207"/>
      <c r="J56" s="207"/>
      <c r="K56" s="207"/>
      <c r="L56" s="208"/>
    </row>
    <row r="57" spans="1:12" ht="15" customHeight="1" thickBot="1">
      <c r="A57" s="199"/>
      <c r="B57" s="200"/>
      <c r="C57" s="200"/>
      <c r="D57" s="201"/>
      <c r="E57" s="78" t="s">
        <v>112</v>
      </c>
      <c r="F57" s="79" t="s">
        <v>113</v>
      </c>
      <c r="G57" s="209"/>
      <c r="H57" s="210"/>
      <c r="I57" s="210"/>
      <c r="J57" s="210"/>
      <c r="K57" s="210"/>
      <c r="L57" s="211"/>
    </row>
    <row r="58" spans="1:12" ht="25.5" customHeight="1">
      <c r="A58" s="179"/>
      <c r="B58" s="180"/>
      <c r="C58" s="180"/>
      <c r="D58" s="181"/>
      <c r="E58" s="80"/>
      <c r="F58" s="80"/>
      <c r="G58" s="182" t="s">
        <v>114</v>
      </c>
      <c r="H58" s="183"/>
      <c r="I58" s="184"/>
      <c r="J58" s="182" t="s">
        <v>115</v>
      </c>
      <c r="K58" s="183"/>
      <c r="L58" s="185"/>
    </row>
    <row r="59" spans="1:12" ht="25.5" customHeight="1">
      <c r="A59" s="140" t="s">
        <v>116</v>
      </c>
      <c r="B59" s="141"/>
      <c r="C59" s="141"/>
      <c r="D59" s="142"/>
      <c r="E59" s="81" t="s">
        <v>117</v>
      </c>
      <c r="F59" s="81" t="s">
        <v>118</v>
      </c>
      <c r="G59" s="146" t="s">
        <v>67</v>
      </c>
      <c r="H59" s="147"/>
      <c r="I59" s="169"/>
      <c r="J59" s="143">
        <v>574350</v>
      </c>
      <c r="K59" s="144"/>
      <c r="L59" s="186"/>
    </row>
    <row r="60" spans="1:12" ht="25.5" customHeight="1">
      <c r="A60" s="140" t="s">
        <v>119</v>
      </c>
      <c r="B60" s="141"/>
      <c r="C60" s="141"/>
      <c r="D60" s="142"/>
      <c r="E60" s="81" t="s">
        <v>120</v>
      </c>
      <c r="F60" s="81" t="s">
        <v>121</v>
      </c>
      <c r="G60" s="146" t="s">
        <v>67</v>
      </c>
      <c r="H60" s="147"/>
      <c r="I60" s="169"/>
      <c r="J60" s="176">
        <v>1337</v>
      </c>
      <c r="K60" s="177"/>
      <c r="L60" s="178"/>
    </row>
    <row r="61" spans="1:12" ht="25.5" customHeight="1">
      <c r="A61" s="140" t="s">
        <v>122</v>
      </c>
      <c r="B61" s="141"/>
      <c r="C61" s="141"/>
      <c r="D61" s="142"/>
      <c r="E61" s="82" t="s">
        <v>123</v>
      </c>
      <c r="F61" s="82">
        <v>20</v>
      </c>
      <c r="G61" s="146" t="s">
        <v>67</v>
      </c>
      <c r="H61" s="147"/>
      <c r="I61" s="169"/>
      <c r="J61" s="176">
        <v>11904</v>
      </c>
      <c r="K61" s="177"/>
      <c r="L61" s="178"/>
    </row>
    <row r="62" spans="1:12" ht="25.5" customHeight="1">
      <c r="A62" s="140" t="s">
        <v>124</v>
      </c>
      <c r="B62" s="141"/>
      <c r="C62" s="141"/>
      <c r="D62" s="142"/>
      <c r="E62" s="81" t="s">
        <v>125</v>
      </c>
      <c r="F62" s="81" t="s">
        <v>126</v>
      </c>
      <c r="G62" s="143">
        <v>188531</v>
      </c>
      <c r="H62" s="144"/>
      <c r="I62" s="145"/>
      <c r="J62" s="146" t="s">
        <v>67</v>
      </c>
      <c r="K62" s="147"/>
      <c r="L62" s="148"/>
    </row>
    <row r="63" spans="1:12" ht="25.5" customHeight="1">
      <c r="A63" s="162" t="s">
        <v>127</v>
      </c>
      <c r="B63" s="163"/>
      <c r="C63" s="163"/>
      <c r="D63" s="164"/>
      <c r="E63" s="83"/>
      <c r="F63" s="81"/>
      <c r="G63" s="159" t="s">
        <v>67</v>
      </c>
      <c r="H63" s="160"/>
      <c r="I63" s="165"/>
      <c r="J63" s="166">
        <v>0</v>
      </c>
      <c r="K63" s="167"/>
      <c r="L63" s="168"/>
    </row>
    <row r="64" spans="1:12" ht="25.5" customHeight="1">
      <c r="A64" s="140" t="s">
        <v>128</v>
      </c>
      <c r="B64" s="141"/>
      <c r="C64" s="141"/>
      <c r="D64" s="142"/>
      <c r="E64" s="81" t="s">
        <v>129</v>
      </c>
      <c r="F64" s="81" t="s">
        <v>130</v>
      </c>
      <c r="G64" s="170">
        <v>0</v>
      </c>
      <c r="H64" s="171"/>
      <c r="I64" s="172"/>
      <c r="J64" s="146" t="s">
        <v>67</v>
      </c>
      <c r="K64" s="147"/>
      <c r="L64" s="148"/>
    </row>
    <row r="65" spans="1:13" ht="25.5" customHeight="1">
      <c r="A65" s="140" t="s">
        <v>131</v>
      </c>
      <c r="B65" s="141"/>
      <c r="C65" s="141"/>
      <c r="D65" s="142"/>
      <c r="E65" s="81" t="s">
        <v>132</v>
      </c>
      <c r="F65" s="81" t="s">
        <v>133</v>
      </c>
      <c r="G65" s="173">
        <v>0</v>
      </c>
      <c r="H65" s="174"/>
      <c r="I65" s="175"/>
      <c r="J65" s="146" t="s">
        <v>67</v>
      </c>
      <c r="K65" s="147"/>
      <c r="L65" s="148"/>
      <c r="M65" s="84"/>
    </row>
    <row r="66" spans="1:13" ht="25.5" customHeight="1">
      <c r="A66" s="140" t="s">
        <v>134</v>
      </c>
      <c r="B66" s="141"/>
      <c r="C66" s="141"/>
      <c r="D66" s="142"/>
      <c r="E66" s="81" t="s">
        <v>135</v>
      </c>
      <c r="F66" s="81" t="s">
        <v>136</v>
      </c>
      <c r="G66" s="143">
        <v>377589</v>
      </c>
      <c r="H66" s="144"/>
      <c r="I66" s="145"/>
      <c r="J66" s="146" t="s">
        <v>67</v>
      </c>
      <c r="K66" s="147"/>
      <c r="L66" s="148"/>
    </row>
    <row r="67" spans="1:13" ht="25.5" customHeight="1">
      <c r="A67" s="162" t="s">
        <v>127</v>
      </c>
      <c r="B67" s="163"/>
      <c r="C67" s="163"/>
      <c r="D67" s="164"/>
      <c r="E67" s="85"/>
      <c r="F67" s="82"/>
      <c r="G67" s="146" t="s">
        <v>67</v>
      </c>
      <c r="H67" s="147"/>
      <c r="I67" s="169"/>
      <c r="J67" s="166">
        <f>+G66</f>
        <v>377589</v>
      </c>
      <c r="K67" s="167"/>
      <c r="L67" s="168"/>
    </row>
    <row r="68" spans="1:13" ht="25.5" customHeight="1">
      <c r="A68" s="140" t="s">
        <v>137</v>
      </c>
      <c r="B68" s="141"/>
      <c r="C68" s="141"/>
      <c r="D68" s="142"/>
      <c r="E68" s="82" t="s">
        <v>138</v>
      </c>
      <c r="F68" s="82">
        <v>14</v>
      </c>
      <c r="G68" s="143">
        <v>7484</v>
      </c>
      <c r="H68" s="144"/>
      <c r="I68" s="145"/>
      <c r="J68" s="159" t="s">
        <v>67</v>
      </c>
      <c r="K68" s="160"/>
      <c r="L68" s="161"/>
    </row>
    <row r="69" spans="1:13" ht="25.5" customHeight="1">
      <c r="A69" s="162" t="s">
        <v>127</v>
      </c>
      <c r="B69" s="163"/>
      <c r="C69" s="163"/>
      <c r="D69" s="164"/>
      <c r="E69" s="85"/>
      <c r="F69" s="82"/>
      <c r="G69" s="159" t="s">
        <v>67</v>
      </c>
      <c r="H69" s="160"/>
      <c r="I69" s="165"/>
      <c r="J69" s="166">
        <f>+G68</f>
        <v>7484</v>
      </c>
      <c r="K69" s="167"/>
      <c r="L69" s="168"/>
    </row>
    <row r="70" spans="1:13" ht="25.5" customHeight="1">
      <c r="A70" s="140" t="s">
        <v>139</v>
      </c>
      <c r="B70" s="141"/>
      <c r="C70" s="141"/>
      <c r="D70" s="142"/>
      <c r="E70" s="82" t="s">
        <v>140</v>
      </c>
      <c r="F70" s="82">
        <v>24</v>
      </c>
      <c r="G70" s="143">
        <v>11274</v>
      </c>
      <c r="H70" s="144"/>
      <c r="I70" s="145"/>
      <c r="J70" s="146" t="s">
        <v>67</v>
      </c>
      <c r="K70" s="147"/>
      <c r="L70" s="148"/>
    </row>
    <row r="71" spans="1:13" ht="25.5" customHeight="1" thickBot="1">
      <c r="A71" s="149" t="s">
        <v>127</v>
      </c>
      <c r="B71" s="150"/>
      <c r="C71" s="150"/>
      <c r="D71" s="151"/>
      <c r="E71" s="152"/>
      <c r="F71" s="152"/>
      <c r="G71" s="153" t="s">
        <v>67</v>
      </c>
      <c r="H71" s="154"/>
      <c r="I71" s="155"/>
      <c r="J71" s="156">
        <v>4000</v>
      </c>
      <c r="K71" s="157"/>
      <c r="L71" s="158"/>
    </row>
    <row r="72" spans="1:13" s="87" customFormat="1" ht="32.25" customHeight="1" thickBot="1">
      <c r="A72" s="65" t="s">
        <v>141</v>
      </c>
      <c r="B72" s="66" t="s">
        <v>142</v>
      </c>
      <c r="C72" s="66"/>
      <c r="D72" s="66"/>
      <c r="E72" s="66"/>
      <c r="F72" s="86"/>
      <c r="G72" s="131">
        <f>SUM(G59:I71)</f>
        <v>584878</v>
      </c>
      <c r="H72" s="132"/>
      <c r="I72" s="133"/>
      <c r="J72" s="134" t="s">
        <v>67</v>
      </c>
      <c r="K72" s="135"/>
      <c r="L72" s="136"/>
    </row>
    <row r="73" spans="1:13" s="87" customFormat="1" ht="32.25" customHeight="1" thickBot="1">
      <c r="A73" s="65" t="s">
        <v>143</v>
      </c>
      <c r="B73" s="66" t="s">
        <v>144</v>
      </c>
      <c r="C73" s="66"/>
      <c r="D73" s="66"/>
      <c r="E73" s="66"/>
      <c r="F73" s="86"/>
      <c r="G73" s="134" t="s">
        <v>67</v>
      </c>
      <c r="H73" s="135"/>
      <c r="I73" s="137"/>
      <c r="J73" s="131">
        <f>IF((+J59+J60+J61+J63+J67+J69+J71)&gt;0,+J59+J60+J61+J63+J67+J69+J71,"")</f>
        <v>976664</v>
      </c>
      <c r="K73" s="132"/>
      <c r="L73" s="138"/>
    </row>
    <row r="74" spans="1:13" ht="32.25" customHeight="1" thickBot="1">
      <c r="A74" s="88" t="s">
        <v>145</v>
      </c>
      <c r="B74" s="107" t="s">
        <v>146</v>
      </c>
      <c r="C74" s="107"/>
      <c r="D74" s="107"/>
      <c r="E74" s="107"/>
      <c r="F74" s="107"/>
      <c r="G74" s="107"/>
      <c r="H74" s="107"/>
      <c r="I74" s="139"/>
      <c r="J74" s="131">
        <f>IF(AND(G72="",J73=""),"",IF(AND(J73&gt;0,G72=""),J73,IF(AND(G72&gt;0,J73=""),"",IF((J73-G72)&gt;0,J73-G72,""))))</f>
        <v>391786</v>
      </c>
      <c r="K74" s="132"/>
      <c r="L74" s="138"/>
    </row>
    <row r="75" spans="1:13" ht="36.75" customHeight="1">
      <c r="A75" s="119" t="s">
        <v>147</v>
      </c>
      <c r="B75" s="119"/>
      <c r="C75" s="119"/>
      <c r="D75" s="119"/>
      <c r="E75" s="119"/>
      <c r="F75" s="119"/>
      <c r="G75" s="119"/>
      <c r="H75" s="119"/>
      <c r="I75" s="119"/>
      <c r="J75" s="119"/>
      <c r="K75" s="119"/>
      <c r="L75" s="119"/>
    </row>
    <row r="76" spans="1:13" ht="55.5" customHeight="1">
      <c r="A76" s="120" t="s">
        <v>148</v>
      </c>
      <c r="B76" s="121"/>
      <c r="C76" s="121"/>
      <c r="D76" s="121"/>
      <c r="E76" s="121"/>
      <c r="F76" s="121"/>
      <c r="G76" s="121"/>
      <c r="H76" s="121"/>
      <c r="I76" s="121"/>
      <c r="J76" s="121"/>
      <c r="K76" s="121"/>
      <c r="L76" s="121"/>
    </row>
    <row r="77" spans="1:13" ht="50.25" customHeight="1">
      <c r="A77" s="122" t="s">
        <v>149</v>
      </c>
      <c r="B77" s="122"/>
      <c r="C77" s="122"/>
      <c r="D77" s="122"/>
      <c r="E77" s="122"/>
      <c r="F77" s="122"/>
      <c r="G77" s="122"/>
      <c r="H77" s="122"/>
      <c r="I77" s="122"/>
      <c r="J77" s="122"/>
      <c r="K77" s="122"/>
      <c r="L77" s="122"/>
    </row>
    <row r="78" spans="1:13" ht="51" customHeight="1" thickBot="1">
      <c r="A78" s="123" t="s">
        <v>150</v>
      </c>
      <c r="B78" s="123"/>
      <c r="C78" s="123"/>
      <c r="D78" s="123"/>
      <c r="E78" s="123"/>
      <c r="F78" s="123"/>
      <c r="G78" s="123"/>
      <c r="H78" s="123"/>
      <c r="I78" s="123"/>
      <c r="J78" s="123"/>
      <c r="K78" s="123"/>
      <c r="L78" s="123"/>
    </row>
    <row r="79" spans="1:13" ht="32.25" customHeight="1" thickBot="1">
      <c r="A79" s="65" t="s">
        <v>151</v>
      </c>
      <c r="B79" s="86" t="s">
        <v>152</v>
      </c>
      <c r="C79" s="124">
        <v>45809</v>
      </c>
      <c r="D79" s="125"/>
      <c r="E79" s="126" t="s">
        <v>153</v>
      </c>
      <c r="F79" s="127"/>
      <c r="G79" s="128"/>
      <c r="H79" s="124">
        <v>47269</v>
      </c>
      <c r="I79" s="129"/>
      <c r="J79" s="129"/>
      <c r="K79" s="129"/>
      <c r="L79" s="130"/>
    </row>
    <row r="80" spans="1:13" ht="32.25" customHeight="1" thickBot="1">
      <c r="A80" s="67" t="s">
        <v>154</v>
      </c>
      <c r="B80" s="86" t="s">
        <v>155</v>
      </c>
      <c r="C80" s="89">
        <v>6</v>
      </c>
      <c r="D80" s="113" t="s">
        <v>156</v>
      </c>
      <c r="E80" s="113"/>
      <c r="F80" s="113"/>
      <c r="G80" s="113"/>
      <c r="H80" s="113"/>
      <c r="I80" s="113"/>
      <c r="J80" s="113"/>
      <c r="K80" s="113"/>
      <c r="L80" s="114"/>
    </row>
    <row r="81" spans="1:12" ht="31.5" customHeight="1" thickBot="1">
      <c r="A81" s="90" t="s">
        <v>157</v>
      </c>
      <c r="B81" s="107" t="s">
        <v>158</v>
      </c>
      <c r="C81" s="107"/>
      <c r="D81" s="107"/>
      <c r="E81" s="107"/>
      <c r="F81" s="107"/>
      <c r="G81" s="107"/>
      <c r="H81" s="107"/>
      <c r="I81" s="115">
        <v>0</v>
      </c>
      <c r="J81" s="116"/>
      <c r="K81" s="117"/>
      <c r="L81" s="91" t="s">
        <v>159</v>
      </c>
    </row>
    <row r="82" spans="1:12" s="87" customFormat="1" ht="32.25" customHeight="1" thickBot="1">
      <c r="A82" s="92" t="s">
        <v>160</v>
      </c>
      <c r="B82" s="107" t="s">
        <v>161</v>
      </c>
      <c r="C82" s="107"/>
      <c r="D82" s="107"/>
      <c r="E82" s="107"/>
      <c r="F82" s="107"/>
      <c r="G82" s="107"/>
      <c r="H82" s="107"/>
      <c r="I82" s="108">
        <f>IF(J74="","",IF((J74*(I81/100+1)*1000)&gt;0,(J74*(I81/100+1)*1000),""))</f>
        <v>391786000</v>
      </c>
      <c r="J82" s="109"/>
      <c r="K82" s="110"/>
      <c r="L82" s="93" t="s">
        <v>81</v>
      </c>
    </row>
    <row r="83" spans="1:12" s="87" customFormat="1" ht="18.75" customHeight="1">
      <c r="A83" s="118" t="s">
        <v>162</v>
      </c>
      <c r="B83" s="118"/>
      <c r="C83" s="118"/>
      <c r="D83" s="118"/>
      <c r="E83" s="118"/>
      <c r="F83" s="118"/>
      <c r="G83" s="118"/>
      <c r="H83" s="118"/>
      <c r="I83" s="118"/>
      <c r="J83" s="118"/>
      <c r="K83" s="118"/>
      <c r="L83" s="118"/>
    </row>
    <row r="84" spans="1:12" s="87" customFormat="1" ht="35.25" customHeight="1" thickBot="1">
      <c r="A84" s="106" t="s">
        <v>163</v>
      </c>
      <c r="B84" s="106"/>
      <c r="C84" s="106"/>
      <c r="D84" s="106"/>
      <c r="E84" s="106"/>
      <c r="F84" s="106"/>
      <c r="G84" s="106"/>
      <c r="H84" s="106"/>
      <c r="I84" s="106"/>
      <c r="J84" s="106"/>
      <c r="K84" s="106"/>
      <c r="L84" s="106"/>
    </row>
    <row r="85" spans="1:12" s="87" customFormat="1" ht="32.25" customHeight="1" thickBot="1">
      <c r="A85" s="90" t="s">
        <v>164</v>
      </c>
      <c r="B85" s="107" t="s">
        <v>165</v>
      </c>
      <c r="C85" s="107"/>
      <c r="D85" s="107"/>
      <c r="E85" s="107"/>
      <c r="F85" s="107"/>
      <c r="G85" s="107"/>
      <c r="H85" s="107"/>
      <c r="I85" s="108">
        <v>195893000</v>
      </c>
      <c r="J85" s="109"/>
      <c r="K85" s="110"/>
      <c r="L85" s="91" t="s">
        <v>81</v>
      </c>
    </row>
    <row r="86" spans="1:12" ht="25.5" customHeight="1">
      <c r="A86" s="94"/>
      <c r="B86" s="95"/>
      <c r="C86" s="96"/>
      <c r="D86" s="96"/>
      <c r="E86" s="96"/>
      <c r="F86" s="96"/>
      <c r="G86" s="96"/>
      <c r="H86" s="96"/>
      <c r="I86" s="96"/>
      <c r="J86" s="96"/>
      <c r="K86" s="96"/>
      <c r="L86" s="96"/>
    </row>
    <row r="87" spans="1:12" ht="21" customHeight="1">
      <c r="A87" s="111"/>
      <c r="B87" s="111"/>
      <c r="C87" s="111"/>
      <c r="D87" s="111"/>
      <c r="E87" s="111"/>
      <c r="F87" s="111"/>
      <c r="G87" s="111"/>
      <c r="H87" s="111"/>
      <c r="I87" s="111"/>
      <c r="J87" s="111"/>
      <c r="K87" s="111"/>
      <c r="L87" s="111"/>
    </row>
    <row r="88" spans="1:12" ht="21" customHeight="1">
      <c r="A88" s="111"/>
      <c r="B88" s="111"/>
      <c r="C88" s="111"/>
      <c r="D88" s="111"/>
      <c r="E88" s="111"/>
      <c r="F88" s="111"/>
      <c r="G88" s="111"/>
      <c r="H88" s="111"/>
      <c r="I88" s="111"/>
      <c r="J88" s="111"/>
      <c r="K88" s="111"/>
      <c r="L88" s="111"/>
    </row>
    <row r="89" spans="1:12" ht="21" customHeight="1">
      <c r="A89" s="111"/>
      <c r="B89" s="111"/>
      <c r="C89" s="111"/>
      <c r="D89" s="111"/>
      <c r="E89" s="111"/>
      <c r="F89" s="111"/>
      <c r="G89" s="111"/>
      <c r="H89" s="111"/>
      <c r="I89" s="111"/>
      <c r="J89" s="111"/>
      <c r="K89" s="111"/>
      <c r="L89" s="111"/>
    </row>
    <row r="90" spans="1:12" ht="15.75">
      <c r="A90" s="112"/>
      <c r="B90" s="112"/>
      <c r="C90" s="112"/>
      <c r="D90" s="112"/>
      <c r="E90" s="112"/>
      <c r="F90" s="112"/>
      <c r="G90" s="112"/>
      <c r="H90" s="112"/>
      <c r="I90" s="112"/>
      <c r="J90" s="112"/>
      <c r="K90" s="112"/>
      <c r="L90" s="112"/>
    </row>
    <row r="91" spans="1:12" ht="15.75">
      <c r="A91" s="95"/>
      <c r="B91" s="95"/>
      <c r="C91" s="95"/>
      <c r="D91" s="95"/>
      <c r="E91" s="95"/>
      <c r="F91" s="95"/>
      <c r="G91" s="95"/>
      <c r="H91" s="95"/>
      <c r="I91" s="95"/>
      <c r="J91" s="95"/>
      <c r="K91" s="95"/>
      <c r="L91" s="95"/>
    </row>
    <row r="92" spans="1:12">
      <c r="A92" s="97"/>
      <c r="B92" s="97"/>
      <c r="C92" s="97"/>
      <c r="D92" s="97"/>
      <c r="E92" s="97"/>
      <c r="F92" s="97"/>
      <c r="G92" s="97"/>
      <c r="H92" s="97"/>
      <c r="I92" s="97"/>
      <c r="J92" s="97"/>
      <c r="K92" s="97"/>
      <c r="L92" s="97"/>
    </row>
    <row r="93" spans="1:12">
      <c r="A93" s="97"/>
      <c r="B93" s="97"/>
      <c r="C93" s="97"/>
      <c r="D93" s="97"/>
      <c r="E93" s="97"/>
      <c r="F93" s="97"/>
      <c r="G93" s="97"/>
      <c r="H93" s="97"/>
      <c r="I93" s="97"/>
      <c r="J93" s="97"/>
      <c r="K93" s="97"/>
      <c r="L93" s="97"/>
    </row>
    <row r="94" spans="1:12">
      <c r="A94" s="97"/>
      <c r="B94" s="97"/>
      <c r="C94" s="97"/>
      <c r="D94" s="97"/>
      <c r="E94" s="97"/>
      <c r="F94" s="97"/>
      <c r="G94" s="97"/>
      <c r="H94" s="97"/>
      <c r="I94" s="97"/>
      <c r="J94" s="97"/>
      <c r="K94" s="97"/>
      <c r="L94" s="97"/>
    </row>
  </sheetData>
  <mergeCells count="160">
    <mergeCell ref="A16:A17"/>
    <mergeCell ref="B16:B17"/>
    <mergeCell ref="C16:D17"/>
    <mergeCell ref="E16:L16"/>
    <mergeCell ref="E17:L17"/>
    <mergeCell ref="E18:L18"/>
    <mergeCell ref="A8:L8"/>
    <mergeCell ref="A11:A15"/>
    <mergeCell ref="B11:B15"/>
    <mergeCell ref="C11:D15"/>
    <mergeCell ref="E11:L11"/>
    <mergeCell ref="E12:L12"/>
    <mergeCell ref="E13:L13"/>
    <mergeCell ref="E14:L14"/>
    <mergeCell ref="E15:L15"/>
    <mergeCell ref="A23:A25"/>
    <mergeCell ref="B23:B25"/>
    <mergeCell ref="E23:L23"/>
    <mergeCell ref="C24:D25"/>
    <mergeCell ref="E24:L24"/>
    <mergeCell ref="E25:L25"/>
    <mergeCell ref="C19:D19"/>
    <mergeCell ref="E19:L19"/>
    <mergeCell ref="A20:A22"/>
    <mergeCell ref="B20:B22"/>
    <mergeCell ref="C20:D22"/>
    <mergeCell ref="E20:L20"/>
    <mergeCell ref="E21:L21"/>
    <mergeCell ref="E22:L22"/>
    <mergeCell ref="A30:A31"/>
    <mergeCell ref="B30:B31"/>
    <mergeCell ref="C30:D30"/>
    <mergeCell ref="F30:L30"/>
    <mergeCell ref="C31:D31"/>
    <mergeCell ref="F31:L31"/>
    <mergeCell ref="A26:A29"/>
    <mergeCell ref="B26:B29"/>
    <mergeCell ref="E26:L26"/>
    <mergeCell ref="C27:D29"/>
    <mergeCell ref="E27:L27"/>
    <mergeCell ref="E28:L28"/>
    <mergeCell ref="E29:L29"/>
    <mergeCell ref="A32:A34"/>
    <mergeCell ref="B32:B34"/>
    <mergeCell ref="E32:L32"/>
    <mergeCell ref="C33:D34"/>
    <mergeCell ref="F34:L34"/>
    <mergeCell ref="A35:A36"/>
    <mergeCell ref="B35:B36"/>
    <mergeCell ref="C35:D36"/>
    <mergeCell ref="E35:L35"/>
    <mergeCell ref="F36:L36"/>
    <mergeCell ref="F42:L42"/>
    <mergeCell ref="A43:L43"/>
    <mergeCell ref="A44:L44"/>
    <mergeCell ref="C45:F45"/>
    <mergeCell ref="G45:H45"/>
    <mergeCell ref="I45:L45"/>
    <mergeCell ref="A37:A39"/>
    <mergeCell ref="B37:B39"/>
    <mergeCell ref="E37:F37"/>
    <mergeCell ref="C38:D39"/>
    <mergeCell ref="F39:L39"/>
    <mergeCell ref="A40:A42"/>
    <mergeCell ref="B40:B42"/>
    <mergeCell ref="F40:G40"/>
    <mergeCell ref="J40:K40"/>
    <mergeCell ref="E41:L41"/>
    <mergeCell ref="A48:L48"/>
    <mergeCell ref="A49:A50"/>
    <mergeCell ref="B49:B50"/>
    <mergeCell ref="F49:H49"/>
    <mergeCell ref="J49:L49"/>
    <mergeCell ref="C50:D50"/>
    <mergeCell ref="F50:H50"/>
    <mergeCell ref="J50:L50"/>
    <mergeCell ref="A46:A47"/>
    <mergeCell ref="B46:B47"/>
    <mergeCell ref="C46:D46"/>
    <mergeCell ref="E46:G46"/>
    <mergeCell ref="H46:L46"/>
    <mergeCell ref="C47:D47"/>
    <mergeCell ref="E47:G47"/>
    <mergeCell ref="H47:L47"/>
    <mergeCell ref="A58:D58"/>
    <mergeCell ref="G58:I58"/>
    <mergeCell ref="J58:L58"/>
    <mergeCell ref="A59:D59"/>
    <mergeCell ref="G59:I59"/>
    <mergeCell ref="J59:L59"/>
    <mergeCell ref="A51:L51"/>
    <mergeCell ref="A52:L52"/>
    <mergeCell ref="A53:L53"/>
    <mergeCell ref="E54:F54"/>
    <mergeCell ref="G54:L54"/>
    <mergeCell ref="A55:D57"/>
    <mergeCell ref="E55:F55"/>
    <mergeCell ref="G55:L55"/>
    <mergeCell ref="G56:L57"/>
    <mergeCell ref="A62:D62"/>
    <mergeCell ref="G62:I62"/>
    <mergeCell ref="J62:L62"/>
    <mergeCell ref="A63:D63"/>
    <mergeCell ref="G63:I63"/>
    <mergeCell ref="J63:L63"/>
    <mergeCell ref="A60:D60"/>
    <mergeCell ref="G60:I60"/>
    <mergeCell ref="J60:L60"/>
    <mergeCell ref="A61:D61"/>
    <mergeCell ref="G61:I61"/>
    <mergeCell ref="J61:L61"/>
    <mergeCell ref="A66:D66"/>
    <mergeCell ref="G66:I66"/>
    <mergeCell ref="J66:L66"/>
    <mergeCell ref="A67:D67"/>
    <mergeCell ref="G67:I67"/>
    <mergeCell ref="J67:L67"/>
    <mergeCell ref="A64:D64"/>
    <mergeCell ref="G64:I64"/>
    <mergeCell ref="J64:L64"/>
    <mergeCell ref="A65:D65"/>
    <mergeCell ref="G65:I65"/>
    <mergeCell ref="J65:L65"/>
    <mergeCell ref="A70:D70"/>
    <mergeCell ref="G70:I70"/>
    <mergeCell ref="J70:L70"/>
    <mergeCell ref="A71:D71"/>
    <mergeCell ref="E71:F71"/>
    <mergeCell ref="G71:I71"/>
    <mergeCell ref="J71:L71"/>
    <mergeCell ref="A68:D68"/>
    <mergeCell ref="G68:I68"/>
    <mergeCell ref="J68:L68"/>
    <mergeCell ref="A69:D69"/>
    <mergeCell ref="G69:I69"/>
    <mergeCell ref="J69:L69"/>
    <mergeCell ref="A75:L75"/>
    <mergeCell ref="A76:L76"/>
    <mergeCell ref="A77:L77"/>
    <mergeCell ref="A78:L78"/>
    <mergeCell ref="C79:D79"/>
    <mergeCell ref="E79:G79"/>
    <mergeCell ref="H79:L79"/>
    <mergeCell ref="G72:I72"/>
    <mergeCell ref="J72:L72"/>
    <mergeCell ref="G73:I73"/>
    <mergeCell ref="J73:L73"/>
    <mergeCell ref="B74:I74"/>
    <mergeCell ref="J74:L74"/>
    <mergeCell ref="A84:L84"/>
    <mergeCell ref="B85:H85"/>
    <mergeCell ref="I85:K85"/>
    <mergeCell ref="A87:L89"/>
    <mergeCell ref="A90:L90"/>
    <mergeCell ref="D80:L80"/>
    <mergeCell ref="B81:H81"/>
    <mergeCell ref="I81:K81"/>
    <mergeCell ref="B82:H82"/>
    <mergeCell ref="I82:K82"/>
    <mergeCell ref="A83:L83"/>
  </mergeCells>
  <hyperlinks>
    <hyperlink ref="B80" location="'doba ručení'!A1" display="POŽADOVANÁ DOBA RUČENÍ:" xr:uid="{8AD66E10-0495-4F6D-AA1D-FC555111A729}"/>
    <hyperlink ref="B82:H82" location="'doba hodnocení'!A1" display="PŘEDPOKLÁDANÁ VÝŠE ZISKU A FIXNÍCH NÁKLADŮ ZA DOBU HODNOCENÍ 12 MĚSÍCŮ*" xr:uid="{F16F42C1-E81B-40AB-A15F-333E1CFEA576}"/>
    <hyperlink ref="B40:B42" location="'franšíza a spoluúčast'!A1" display="POŽADOVANÁ FRANŠÍZA/SPOLUÚČAST" xr:uid="{6ECC8A7A-B818-4320-9B37-39934111312E}"/>
    <hyperlink ref="B45" location="VZZ!A1" display="VÝKAZ ZISKU A ZTRÁTY (VZZ)" xr:uid="{79D80DE5-F1DA-422A-ADF9-084C29E8667B}"/>
    <hyperlink ref="B54" location="VZZ!A1" display="VÝKAZ ZISKU A ZTRÁTY (VZZ)" xr:uid="{7008B341-2AB1-44AA-989A-6B9A960EFB1F}"/>
  </hyperlinks>
  <pageMargins left="0.7" right="0.7" top="0.78740157499999996" bottom="0.78740157499999996"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3</xdr:col>
                    <xdr:colOff>247650</xdr:colOff>
                    <xdr:row>22</xdr:row>
                    <xdr:rowOff>76200</xdr:rowOff>
                  </from>
                  <to>
                    <xdr:col>3</xdr:col>
                    <xdr:colOff>704850</xdr:colOff>
                    <xdr:row>22</xdr:row>
                    <xdr:rowOff>247650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3</xdr:col>
                    <xdr:colOff>247650</xdr:colOff>
                    <xdr:row>25</xdr:row>
                    <xdr:rowOff>76200</xdr:rowOff>
                  </from>
                  <to>
                    <xdr:col>3</xdr:col>
                    <xdr:colOff>704850</xdr:colOff>
                    <xdr:row>25</xdr:row>
                    <xdr:rowOff>247650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2</xdr:col>
                    <xdr:colOff>361950</xdr:colOff>
                    <xdr:row>31</xdr:row>
                    <xdr:rowOff>76200</xdr:rowOff>
                  </from>
                  <to>
                    <xdr:col>3</xdr:col>
                    <xdr:colOff>19050</xdr:colOff>
                    <xdr:row>31</xdr:row>
                    <xdr:rowOff>247650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2</xdr:col>
                    <xdr:colOff>361950</xdr:colOff>
                    <xdr:row>36</xdr:row>
                    <xdr:rowOff>76200</xdr:rowOff>
                  </from>
                  <to>
                    <xdr:col>3</xdr:col>
                    <xdr:colOff>19050</xdr:colOff>
                    <xdr:row>36</xdr:row>
                    <xdr:rowOff>247650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2</xdr:col>
                    <xdr:colOff>361950</xdr:colOff>
                    <xdr:row>48</xdr:row>
                    <xdr:rowOff>76200</xdr:rowOff>
                  </from>
                  <to>
                    <xdr:col>3</xdr:col>
                    <xdr:colOff>19050</xdr:colOff>
                    <xdr:row>48</xdr:row>
                    <xdr:rowOff>247650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3</xdr:col>
                    <xdr:colOff>247650</xdr:colOff>
                    <xdr:row>48</xdr:row>
                    <xdr:rowOff>76200</xdr:rowOff>
                  </from>
                  <to>
                    <xdr:col>3</xdr:col>
                    <xdr:colOff>704850</xdr:colOff>
                    <xdr:row>48</xdr:row>
                    <xdr:rowOff>247650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2</xdr:col>
                    <xdr:colOff>361950</xdr:colOff>
                    <xdr:row>22</xdr:row>
                    <xdr:rowOff>76200</xdr:rowOff>
                  </from>
                  <to>
                    <xdr:col>3</xdr:col>
                    <xdr:colOff>19050</xdr:colOff>
                    <xdr:row>22</xdr:row>
                    <xdr:rowOff>247650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2</xdr:col>
                    <xdr:colOff>361950</xdr:colOff>
                    <xdr:row>25</xdr:row>
                    <xdr:rowOff>76200</xdr:rowOff>
                  </from>
                  <to>
                    <xdr:col>3</xdr:col>
                    <xdr:colOff>19050</xdr:colOff>
                    <xdr:row>25</xdr:row>
                    <xdr:rowOff>247650</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3</xdr:col>
                    <xdr:colOff>247650</xdr:colOff>
                    <xdr:row>31</xdr:row>
                    <xdr:rowOff>76200</xdr:rowOff>
                  </from>
                  <to>
                    <xdr:col>3</xdr:col>
                    <xdr:colOff>704850</xdr:colOff>
                    <xdr:row>31</xdr:row>
                    <xdr:rowOff>247650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3</xdr:col>
                    <xdr:colOff>247650</xdr:colOff>
                    <xdr:row>36</xdr:row>
                    <xdr:rowOff>76200</xdr:rowOff>
                  </from>
                  <to>
                    <xdr:col>3</xdr:col>
                    <xdr:colOff>704850</xdr:colOff>
                    <xdr:row>36</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74AB6-03E0-4178-A6A2-2F7685107073}">
  <dimension ref="A1:F41"/>
  <sheetViews>
    <sheetView tabSelected="1" zoomScaleNormal="100" workbookViewId="0">
      <selection activeCell="F1" sqref="F1"/>
    </sheetView>
  </sheetViews>
  <sheetFormatPr defaultRowHeight="15"/>
  <cols>
    <col min="1" max="1" width="4.42578125" customWidth="1"/>
    <col min="2" max="2" width="12.7109375" customWidth="1"/>
    <col min="3" max="3" width="61.140625" customWidth="1"/>
    <col min="4" max="4" width="27" customWidth="1"/>
    <col min="5" max="5" width="15.28515625" customWidth="1"/>
    <col min="6" max="6" width="13.85546875" customWidth="1"/>
  </cols>
  <sheetData>
    <row r="1" spans="1:6" ht="58.9" customHeight="1">
      <c r="F1" s="98" t="s">
        <v>166</v>
      </c>
    </row>
    <row r="2" spans="1:6">
      <c r="A2" s="328" t="s">
        <v>18</v>
      </c>
      <c r="B2" s="328"/>
      <c r="C2" s="328"/>
      <c r="D2" s="328"/>
      <c r="E2" s="328"/>
      <c r="F2" s="328"/>
    </row>
    <row r="3" spans="1:6" ht="4.1500000000000004" customHeight="1" thickBot="1"/>
    <row r="4" spans="1:6" s="12" customFormat="1" ht="42" customHeight="1">
      <c r="A4" s="14" t="s">
        <v>3</v>
      </c>
      <c r="B4" s="15" t="s">
        <v>0</v>
      </c>
      <c r="C4" s="15" t="s">
        <v>1</v>
      </c>
      <c r="D4" s="15" t="s">
        <v>2</v>
      </c>
      <c r="E4" s="16" t="s">
        <v>11</v>
      </c>
      <c r="F4" s="17" t="s">
        <v>20</v>
      </c>
    </row>
    <row r="5" spans="1:6" ht="16.149999999999999" customHeight="1">
      <c r="A5" s="3">
        <v>1</v>
      </c>
      <c r="B5" s="4">
        <v>42594</v>
      </c>
      <c r="C5" s="5" t="s">
        <v>12</v>
      </c>
      <c r="D5" s="5" t="s">
        <v>4</v>
      </c>
      <c r="E5" s="6"/>
      <c r="F5" s="7">
        <v>6700</v>
      </c>
    </row>
    <row r="6" spans="1:6" ht="16.149999999999999" customHeight="1">
      <c r="A6" s="3">
        <v>2</v>
      </c>
      <c r="B6" s="4">
        <v>42497</v>
      </c>
      <c r="C6" s="5" t="s">
        <v>13</v>
      </c>
      <c r="D6" s="5" t="s">
        <v>4</v>
      </c>
      <c r="E6" s="6"/>
      <c r="F6" s="7">
        <v>975000</v>
      </c>
    </row>
    <row r="7" spans="1:6" ht="16.149999999999999" customHeight="1">
      <c r="A7" s="3">
        <v>3</v>
      </c>
      <c r="B7" s="4">
        <v>42530</v>
      </c>
      <c r="C7" s="5" t="s">
        <v>5</v>
      </c>
      <c r="D7" s="5" t="s">
        <v>4</v>
      </c>
      <c r="E7" s="6"/>
      <c r="F7" s="7">
        <v>500000</v>
      </c>
    </row>
    <row r="8" spans="1:6" ht="16.149999999999999" customHeight="1">
      <c r="A8" s="3">
        <v>4</v>
      </c>
      <c r="B8" s="4">
        <v>43188</v>
      </c>
      <c r="C8" s="5" t="s">
        <v>6</v>
      </c>
      <c r="D8" s="5" t="s">
        <v>4</v>
      </c>
      <c r="E8" s="5"/>
      <c r="F8" s="7">
        <v>150000</v>
      </c>
    </row>
    <row r="9" spans="1:6">
      <c r="A9" s="3">
        <v>5</v>
      </c>
      <c r="B9" s="4">
        <v>43303</v>
      </c>
      <c r="C9" s="5" t="s">
        <v>8</v>
      </c>
      <c r="D9" s="5" t="s">
        <v>28</v>
      </c>
      <c r="E9" s="6"/>
      <c r="F9" s="7">
        <v>40000</v>
      </c>
    </row>
    <row r="10" spans="1:6">
      <c r="A10" s="3">
        <v>6</v>
      </c>
      <c r="B10" s="20">
        <v>44709</v>
      </c>
      <c r="C10" s="5" t="s">
        <v>21</v>
      </c>
      <c r="D10" s="22" t="s">
        <v>4</v>
      </c>
      <c r="E10" s="6"/>
      <c r="F10" s="21">
        <v>1350556</v>
      </c>
    </row>
    <row r="11" spans="1:6">
      <c r="A11" s="3">
        <v>7</v>
      </c>
      <c r="B11" s="20">
        <v>44643</v>
      </c>
      <c r="C11" s="5" t="s">
        <v>27</v>
      </c>
      <c r="D11" s="5" t="s">
        <v>7</v>
      </c>
      <c r="E11" s="6">
        <v>3350525</v>
      </c>
      <c r="F11" s="7">
        <v>0</v>
      </c>
    </row>
    <row r="12" spans="1:6" ht="15.75" thickBot="1">
      <c r="A12" s="8"/>
      <c r="B12" s="9"/>
      <c r="C12" s="9"/>
      <c r="D12" s="9"/>
      <c r="E12" s="9"/>
      <c r="F12" s="25"/>
    </row>
    <row r="13" spans="1:6" ht="4.1500000000000004" customHeight="1"/>
    <row r="14" spans="1:6">
      <c r="A14" s="328" t="s">
        <v>17</v>
      </c>
      <c r="B14" s="328"/>
      <c r="C14" s="328"/>
      <c r="D14" s="328"/>
      <c r="E14" s="328"/>
      <c r="F14" s="328"/>
    </row>
    <row r="15" spans="1:6" ht="6" customHeight="1" thickBot="1"/>
    <row r="16" spans="1:6" s="12" customFormat="1" ht="39" customHeight="1">
      <c r="A16" s="14" t="s">
        <v>3</v>
      </c>
      <c r="B16" s="15" t="s">
        <v>0</v>
      </c>
      <c r="C16" s="15" t="s">
        <v>1</v>
      </c>
      <c r="D16" s="15" t="s">
        <v>2</v>
      </c>
      <c r="E16" s="16" t="s">
        <v>11</v>
      </c>
      <c r="F16" s="17" t="s">
        <v>20</v>
      </c>
    </row>
    <row r="17" spans="1:6" ht="17.45" customHeight="1">
      <c r="A17" s="13">
        <v>1</v>
      </c>
      <c r="B17" s="4">
        <v>41317</v>
      </c>
      <c r="C17" s="5" t="s">
        <v>10</v>
      </c>
      <c r="D17" s="5" t="s">
        <v>4</v>
      </c>
      <c r="E17" s="6"/>
      <c r="F17" s="7">
        <v>15400</v>
      </c>
    </row>
    <row r="18" spans="1:6">
      <c r="A18" s="3">
        <v>2</v>
      </c>
      <c r="B18" s="4">
        <v>43315</v>
      </c>
      <c r="C18" s="5" t="s">
        <v>9</v>
      </c>
      <c r="D18" s="5" t="s">
        <v>4</v>
      </c>
      <c r="E18" s="6"/>
      <c r="F18" s="7">
        <v>90202</v>
      </c>
    </row>
    <row r="19" spans="1:6">
      <c r="A19" s="13">
        <v>3</v>
      </c>
      <c r="B19" s="4">
        <v>43320</v>
      </c>
      <c r="C19" s="5" t="s">
        <v>9</v>
      </c>
      <c r="D19" s="5" t="s">
        <v>4</v>
      </c>
      <c r="E19" s="6"/>
      <c r="F19" s="7">
        <v>6890</v>
      </c>
    </row>
    <row r="20" spans="1:6">
      <c r="A20" s="3">
        <v>4</v>
      </c>
      <c r="B20" s="4">
        <v>43322</v>
      </c>
      <c r="C20" s="5" t="s">
        <v>9</v>
      </c>
      <c r="D20" s="5" t="s">
        <v>4</v>
      </c>
      <c r="E20" s="6"/>
      <c r="F20" s="7">
        <v>6955</v>
      </c>
    </row>
    <row r="21" spans="1:6">
      <c r="A21" s="13">
        <v>5</v>
      </c>
      <c r="B21" s="4">
        <v>43406</v>
      </c>
      <c r="C21" s="5" t="s">
        <v>9</v>
      </c>
      <c r="D21" s="5" t="s">
        <v>4</v>
      </c>
      <c r="E21" s="6"/>
      <c r="F21" s="7">
        <v>77444</v>
      </c>
    </row>
    <row r="22" spans="1:6">
      <c r="A22" s="3">
        <v>6</v>
      </c>
      <c r="B22" s="4">
        <v>44420</v>
      </c>
      <c r="C22" s="5" t="s">
        <v>22</v>
      </c>
      <c r="D22" s="5" t="s">
        <v>4</v>
      </c>
      <c r="E22" s="5"/>
      <c r="F22" s="7">
        <v>23009</v>
      </c>
    </row>
    <row r="23" spans="1:6">
      <c r="A23" s="3">
        <v>7</v>
      </c>
      <c r="B23" s="4">
        <v>45431</v>
      </c>
      <c r="C23" s="5" t="s">
        <v>23</v>
      </c>
      <c r="D23" s="5" t="s">
        <v>24</v>
      </c>
      <c r="E23" s="6">
        <v>8699097</v>
      </c>
      <c r="F23" s="7">
        <v>0</v>
      </c>
    </row>
    <row r="24" spans="1:6" ht="15.75" thickBot="1">
      <c r="A24" s="8">
        <v>8</v>
      </c>
      <c r="B24" s="23">
        <v>45548</v>
      </c>
      <c r="C24" s="9" t="s">
        <v>25</v>
      </c>
      <c r="D24" s="9" t="s">
        <v>26</v>
      </c>
      <c r="E24" s="24">
        <v>299760</v>
      </c>
      <c r="F24" s="25">
        <v>54952</v>
      </c>
    </row>
    <row r="27" spans="1:6">
      <c r="A27" s="1"/>
    </row>
    <row r="29" spans="1:6">
      <c r="A29" s="2"/>
    </row>
    <row r="32" spans="1:6">
      <c r="A32" s="1"/>
    </row>
    <row r="38" spans="1:1">
      <c r="A38" s="1"/>
    </row>
    <row r="41" spans="1:1">
      <c r="A41" s="2"/>
    </row>
  </sheetData>
  <mergeCells count="2">
    <mergeCell ref="A2:F2"/>
    <mergeCell ref="A14:F14"/>
  </mergeCells>
  <pageMargins left="0.7" right="0.7" top="0.78740157499999996" bottom="0.78740157499999996"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Označení zakázky</vt:lpstr>
      <vt:lpstr>Dotazník PP</vt:lpstr>
      <vt:lpstr>Škodní průběh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Michaela Červinková</cp:lastModifiedBy>
  <cp:lastPrinted>2025-03-19T18:59:30Z</cp:lastPrinted>
  <dcterms:created xsi:type="dcterms:W3CDTF">2020-10-25T00:17:22Z</dcterms:created>
  <dcterms:modified xsi:type="dcterms:W3CDTF">2025-04-14T11:38:10Z</dcterms:modified>
</cp:coreProperties>
</file>