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Z17_2025_Materiál pro inkontinenci a absorbci\02_ZD\ZD_profil\"/>
    </mc:Choice>
  </mc:AlternateContent>
  <xr:revisionPtr revIDLastSave="0" documentId="13_ncr:1_{11659E13-0332-447F-AAA4-D977C647DFFB}" xr6:coauthVersionLast="47" xr6:coauthVersionMax="47" xr10:uidLastSave="{00000000-0000-0000-0000-000000000000}"/>
  <workbookProtection lockStructure="1"/>
  <bookViews>
    <workbookView xWindow="-120" yWindow="-120" windowWidth="38640" windowHeight="21120" activeTab="5" xr2:uid="{00000000-000D-0000-FFFF-FFFF00000000}"/>
  </bookViews>
  <sheets>
    <sheet name="část 1 Plenk.kalhotky pro dospě" sheetId="1" r:id="rId1"/>
    <sheet name="část 2 Plenk.kalhotky pro děti" sheetId="2" r:id="rId2"/>
    <sheet name="část 3 Kalhotky natahovací (nav" sheetId="3" r:id="rId3"/>
    <sheet name="část 4 Kalhotky fixační (elasti" sheetId="4" r:id="rId4"/>
    <sheet name="část 5 Podložky absorpční" sheetId="5" r:id="rId5"/>
    <sheet name="část 6 Vložky porodnické" sheetId="6" r:id="rId6"/>
  </sheets>
  <calcPr calcId="181029"/>
</workbook>
</file>

<file path=xl/calcChain.xml><?xml version="1.0" encoding="utf-8"?>
<calcChain xmlns="http://schemas.openxmlformats.org/spreadsheetml/2006/main">
  <c r="R13" i="4" l="1"/>
  <c r="O13" i="4"/>
  <c r="S13" i="4" s="1"/>
  <c r="O12" i="4"/>
  <c r="Q12" i="6" l="1"/>
  <c r="Q15" i="6" s="1"/>
  <c r="N12" i="6"/>
  <c r="R12" i="6" s="1"/>
  <c r="S14" i="5"/>
  <c r="P14" i="5"/>
  <c r="T14" i="5" s="1"/>
  <c r="S13" i="5"/>
  <c r="P13" i="5"/>
  <c r="T13" i="5" s="1"/>
  <c r="S12" i="5"/>
  <c r="P12" i="5"/>
  <c r="T12" i="5" s="1"/>
  <c r="R12" i="4"/>
  <c r="R17" i="4" s="1"/>
  <c r="S12" i="4"/>
  <c r="T14" i="3"/>
  <c r="Q14" i="3"/>
  <c r="U14" i="3" s="1"/>
  <c r="T13" i="3"/>
  <c r="Q13" i="3"/>
  <c r="U13" i="3" s="1"/>
  <c r="T12" i="3"/>
  <c r="Q12" i="3"/>
  <c r="U12" i="3" s="1"/>
  <c r="R13" i="2"/>
  <c r="O13" i="2"/>
  <c r="S13" i="2" s="1"/>
  <c r="R12" i="2"/>
  <c r="O12" i="2"/>
  <c r="S12" i="2" s="1"/>
  <c r="Q12" i="1"/>
  <c r="U12" i="1" s="1"/>
  <c r="T12" i="1"/>
  <c r="Q13" i="1"/>
  <c r="U13" i="1" s="1"/>
  <c r="T13" i="1"/>
  <c r="Q15" i="1"/>
  <c r="Q14" i="1"/>
  <c r="Q17" i="6" l="1"/>
  <c r="Q16" i="6" s="1"/>
  <c r="S19" i="5"/>
  <c r="S17" i="5"/>
  <c r="R19" i="4"/>
  <c r="R18" i="4" s="1"/>
  <c r="T17" i="3"/>
  <c r="T19" i="3"/>
  <c r="T18" i="3" s="1"/>
  <c r="R16" i="2"/>
  <c r="R18" i="2"/>
  <c r="R17" i="2" l="1"/>
  <c r="S18" i="5"/>
  <c r="T15" i="1"/>
  <c r="U15" i="1"/>
  <c r="U14" i="1"/>
  <c r="T14" i="1"/>
  <c r="T20" i="1" l="1"/>
  <c r="T18" i="1"/>
  <c r="T19" i="1" l="1"/>
</calcChain>
</file>

<file path=xl/sharedStrings.xml><?xml version="1.0" encoding="utf-8"?>
<sst xmlns="http://schemas.openxmlformats.org/spreadsheetml/2006/main" count="311" uniqueCount="110">
  <si>
    <t>Název</t>
  </si>
  <si>
    <t>MJ</t>
  </si>
  <si>
    <t>ks</t>
  </si>
  <si>
    <t>Cena bez DPH/MJ</t>
  </si>
  <si>
    <t>1.</t>
  </si>
  <si>
    <t>2.</t>
  </si>
  <si>
    <t>3.</t>
  </si>
  <si>
    <t>5.</t>
  </si>
  <si>
    <t>Katalogové číslo/kód</t>
  </si>
  <si>
    <t>P.č.</t>
  </si>
  <si>
    <t>Kalhotky absorpční plenkové vel. L, pro dospělé</t>
  </si>
  <si>
    <t xml:space="preserve">Vložky porodnické </t>
  </si>
  <si>
    <t>Podložka absorpční  jednorázová</t>
  </si>
  <si>
    <t>Počet ks v balení</t>
  </si>
  <si>
    <t xml:space="preserve">Cena s DPH/MJ </t>
  </si>
  <si>
    <t>3. Výrobek musí být prodyšný, musí obsahovat ochranu proti zpětnému vzlínání tekutiny.</t>
  </si>
  <si>
    <t>4. Vnitřek pleny se nesmí po vsáknutí tekutiny drolit.</t>
  </si>
  <si>
    <t>5. Upevňovací pásky nebo suché zipy musí být možné opakovaně odlepit a zalepit bez odtržení.</t>
  </si>
  <si>
    <t>6. Musí být zajištěna ochrana proti přetékání tekutiny.</t>
  </si>
  <si>
    <t xml:space="preserve">7. Pokud výrobek obsahuje superabsorbent, musí být tento jemně nadrcený, aby krystalky nebyly na pohmat znát. </t>
  </si>
  <si>
    <t>8. Velikosti nabízeného zboží musí  pokrýt škálu všech potřebných velikostí při splnění požadovaných kritérií</t>
  </si>
  <si>
    <t>ID</t>
  </si>
  <si>
    <t>Název VZ:</t>
  </si>
  <si>
    <t>Název dodavatele, IČO:</t>
  </si>
  <si>
    <t>DOPLNÍ DODAVATEL</t>
  </si>
  <si>
    <t xml:space="preserve">Zadavatelem uvedená specifikace a technické parametry představují minimální požadavky zadavatele na dodávku uvedeného zboží, které jsou předmětem plnění této části veřejné zakázky. Dodavatel může nabídnout řešení a zboží s lepšími parametry (v případě, že lze objektivně stanovit, že se jedná o parametry lepší), nikoliv s parametry horšími (či horší kvality), než požaduje zadavatel v zadávacích podmínkách. Zadavatel připouští i jiná kvalitativně a technicky obdobná řešení za podmínky, že nesmí dojít ke zhoršení požadovaných parametrů. Předmětem dodávky musí být zboží nové a originální. 
</t>
  </si>
  <si>
    <t xml:space="preserve">Příloha č. 1 ZD </t>
  </si>
  <si>
    <t>Konkrétní název produktu a výrobce</t>
  </si>
  <si>
    <t xml:space="preserve">Dodavatel doplní v relevantních sloupcích tabulky konkrétní název nabízeného zboží (produktu) včetně výrobce, konkrétní parametry nabízeného zboží, katalogové číslo, velikost balení (počet ks v balení), cena bez DPH za MJ, sazba DPH. Dodavatel dále poskytne technické informace o nabízeném plnění tak, aby je zadavatel byl schopen kvalifikovaně posoudit.
Všechny buňky k tomu určené (žlutě podbarvené) musí být vyplněny! Nesplnění požadavků zadavatele uvedených v zadávacích podmínkách bude mít za důsledek vyloučení dodavatele z účasti v zadávacím řízení na danou část VZ.
</t>
  </si>
  <si>
    <t>Sazba DPH v %</t>
  </si>
  <si>
    <t xml:space="preserve">Kalhotky absorpční plenkové vel. M, pro dospělé </t>
  </si>
  <si>
    <t>POŽADAVKY:</t>
  </si>
  <si>
    <t>Kalhotky absorpční plenkové vel. XL, pro dospělé</t>
  </si>
  <si>
    <t>Kalhotky absorpční plenkové vel. XXL, pro dospělé</t>
  </si>
  <si>
    <t>Dodávky materiálu k inkontinenci a absorpci pro Nemocnici Nymburk s.r.o.</t>
  </si>
  <si>
    <t>Minimální savost v ml</t>
  </si>
  <si>
    <t>Rozměr v cm</t>
  </si>
  <si>
    <t>(Minimální) savost v ml</t>
  </si>
  <si>
    <t>TECHNICKÁ  SPECIFIKACE  VČETNĚ  CENOVÉ  NABÍDKY</t>
  </si>
  <si>
    <t xml:space="preserve">Předpokládaný odběr MJ za 24 měsíců </t>
  </si>
  <si>
    <t xml:space="preserve">Celková cena za předpokl. odběr za 24 měsíců bez DPH bez DPH </t>
  </si>
  <si>
    <t xml:space="preserve">Celková cena za předpokl. odběr za 24 měsíců bez DPH s DPH </t>
  </si>
  <si>
    <t>Část VZ:</t>
  </si>
  <si>
    <t>část 1: Plenkové kalhotky pro dospělé</t>
  </si>
  <si>
    <t>část 1 - Plenkové kalhotky pro dospělé</t>
  </si>
  <si>
    <t>část 2: Plenkové kalhotky pro děti</t>
  </si>
  <si>
    <t>část 2 - Plenkové kalhotky pro děti</t>
  </si>
  <si>
    <t>Obvod boků v cm - minimální (rozměrová tolerance +-15 %)</t>
  </si>
  <si>
    <t>Obvod boků v cm - maximální (rozměrová tolerance +-15 %)</t>
  </si>
  <si>
    <t>část 3 - Kalhotky natahovací (navlékací)</t>
  </si>
  <si>
    <t>část 3: Kalhotky natahovací (navlékací)</t>
  </si>
  <si>
    <t>část 1 -  Plenkové kalhotky pro dospělé</t>
  </si>
  <si>
    <t>část 4: Kalhotky fixační (elastické)</t>
  </si>
  <si>
    <t>část 4 - Kalhotky fixační (elastické)</t>
  </si>
  <si>
    <t>část 5 - Podložky absorpční</t>
  </si>
  <si>
    <t>část 5: Podložky absorpční</t>
  </si>
  <si>
    <t>Minimální požadovaný rozměr v cm (rozměrová tolerance +- 1 cm)</t>
  </si>
  <si>
    <t>60x90</t>
  </si>
  <si>
    <t>60x60</t>
  </si>
  <si>
    <t>40x60</t>
  </si>
  <si>
    <t>Minimální požadovaná savost v ml (rozměrová tolerance +- 10 ml)</t>
  </si>
  <si>
    <t>část 6 - Vložky porodnické</t>
  </si>
  <si>
    <t>7-11 x 25-30 cm</t>
  </si>
  <si>
    <t>Minimální požadovaný rozměr (šířka x délka) v cm</t>
  </si>
  <si>
    <t>3. Výrobek musí mít povrch z netkané textilie.</t>
  </si>
  <si>
    <t>4. Musí být jemné a příjemné na dotyk.</t>
  </si>
  <si>
    <t>5. Vysoce absorpční.</t>
  </si>
  <si>
    <t>6. Vhodné pro rodičky v době šestinedělí.</t>
  </si>
  <si>
    <t>7. Musí poskytovat dostatečný komfort při nošení, pocit sucha.</t>
  </si>
  <si>
    <t>část 6: Vložky porodnické</t>
  </si>
  <si>
    <t>OSTATNÍ POŽADAVKY:</t>
  </si>
  <si>
    <t>Minimální požadovaná hmotnost v kg (tolerance +- 1 kg)</t>
  </si>
  <si>
    <t>Maximální požadovaná hmotnost v kg (tolerance +- 1 kg)</t>
  </si>
  <si>
    <t>8. Velikosti nabízeného zboží musí  pokrýt škálu všech potřebných velikostí při splnění požadovaných kritérií.</t>
  </si>
  <si>
    <t>5. Výrobek musí obsahovat ochranu proti protečení tekutiny mimo plenu (bariéry po okrajích).</t>
  </si>
  <si>
    <t>6. Výrobek musí být v horní části z pružného materiálu, díky kterému se jednoduše navléká a přizpůsobí se tělu pacienta (např. elastické gumičky po stranách).</t>
  </si>
  <si>
    <t>7. Výrobek lze jednoduše sejmout z těla pacienta roztržením bočních švů.</t>
  </si>
  <si>
    <t xml:space="preserve">9. Superabsorbent, musí být jemně nadrcený, aby krystalky nebyly na pohmat znát. </t>
  </si>
  <si>
    <t>10. Výrobky musí obsahovat neutralizér zápachu.</t>
  </si>
  <si>
    <t>Obvod boků v cm - minimální (rozměrová tolerance +-10 %)</t>
  </si>
  <si>
    <t>Obvod boků v cm - maximální (rozměrová tolerance +-10 %)</t>
  </si>
  <si>
    <t>4. Z příjemného měkkého materiálu, který se nedrolí, neslepuje atd.</t>
  </si>
  <si>
    <t>5. Dostatečně pružný materál, který lze opakovaně použít - drží tvar při opětovné výměně vložky/vložné pleny.</t>
  </si>
  <si>
    <t xml:space="preserve">2. Dodávané výrobky musí být bezlatexové (nealergické), neparfémované. </t>
  </si>
  <si>
    <t>Hmotnost v kg (minimální-maximální hodnota)</t>
  </si>
  <si>
    <t>část 5 - PODLOŽKY ABSORPČNÍ</t>
  </si>
  <si>
    <t>5. Musí být zajištěna ochrana proti přetékání tekutiny.</t>
  </si>
  <si>
    <t xml:space="preserve">5. Pokud výrobek obsahuje superabsorbent, musí být tento jemně nadrcený, aby krystalky nebyly na pohmat znát. </t>
  </si>
  <si>
    <t>7. Výrobek musí zabraňovat prosaku tekutiny na lůžko a po celém obvodu musí být uzavřený. Musí mít protiskluzový povrch strany, která je na lůžku.</t>
  </si>
  <si>
    <t>8. Výrobek musí obsahovat minimálně 2 absoppční vrstvy + superabsorbent.</t>
  </si>
  <si>
    <t>Kalhotky fixační vel. XL</t>
  </si>
  <si>
    <t>Kalhotky natahovací prodyšné pro mobilní  pacienty, vel. XL</t>
  </si>
  <si>
    <t>Kalhotky natahovací prodyšné pro mobilní  pacienty, vel. L</t>
  </si>
  <si>
    <t>Kalhotky natahovací prodyšné pro mobilní  pacienty, vel. M</t>
  </si>
  <si>
    <t>Výše DPH v Kč</t>
  </si>
  <si>
    <t>Celková cena bez DPH v Kč za předpokládanou spotřebu za 24 měsíců</t>
  </si>
  <si>
    <t>Celková cena s DPH v Kč za předpokládanou spotřebu za 24 měsíců</t>
  </si>
  <si>
    <t>3. Elastické (síťované) kalhotky k bezpečné fixaci inkontinenčních vložek a vložných plen.</t>
  </si>
  <si>
    <t>1. Všechny dodávané výrobky musí být dermatologicky testovány a schváleny pro prodej v ČR.</t>
  </si>
  <si>
    <t>11. Výrobky musí obsahovat indikátor stavu pleny - vlhkosti (naplnění pleny).</t>
  </si>
  <si>
    <t>3. Výrobek musí obsahovat ochranu proti zpětnému vzlínání tekutiny. Vsáknutí tekutiny musí být po celé ploše podložky, nejen na jednom místě.</t>
  </si>
  <si>
    <t>8. Nesmí obsahovat neprodyšnou folii ani lepící pásek.</t>
  </si>
  <si>
    <t>Kalhotky fixační vel. L</t>
  </si>
  <si>
    <t xml:space="preserve">Kalhotky absorpční plenkové dětské s indentifikačním proužkem na moč </t>
  </si>
  <si>
    <t>Kalhotky absorpční plenkové dětské bez identifikačního proužku na moč</t>
  </si>
  <si>
    <t>9. Portfolio výrobků nabízených účastníkem musí plynule pokrývat rozmezí hmotnosti dětí od 2,5 kg do 5 kg a absorpce tekutiny musí odpovídat běžným fyziologickým potřebám dítěte uvedené hmotnosti.</t>
  </si>
  <si>
    <t>Celkový počet balení za předpokl. odběr za 24 měsíců</t>
  </si>
  <si>
    <t>Cena s DPH/balení</t>
  </si>
  <si>
    <t>Cena bez DPH/balení</t>
  </si>
  <si>
    <t xml:space="preserve">Cena s DPH/balení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</si>
</sst>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General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8"/>
      <color theme="6" tint="-0.499984740745262"/>
      <name val="Calibri"/>
      <family val="2"/>
      <charset val="238"/>
      <scheme val="minor"/>
    </font>
    <font>
      <b/>
      <sz val="12"/>
      <color theme="6" tint="-0.499984740745262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3" fillId="0" borderId="0" applyBorder="0" applyProtection="0"/>
    <xf numFmtId="0" fontId="5" fillId="0" borderId="0"/>
    <xf numFmtId="0" fontId="6" fillId="0" borderId="0"/>
  </cellStyleXfs>
  <cellXfs count="174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/>
    </xf>
    <xf numFmtId="164" fontId="7" fillId="3" borderId="0" xfId="2" applyFont="1" applyFill="1" applyBorder="1" applyAlignment="1">
      <alignment horizontal="left" vertical="center" wrapText="1"/>
    </xf>
    <xf numFmtId="0" fontId="7" fillId="2" borderId="0" xfId="4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8" xfId="0" applyFont="1" applyBorder="1" applyAlignment="1">
      <alignment horizontal="left"/>
    </xf>
    <xf numFmtId="4" fontId="2" fillId="0" borderId="8" xfId="0" applyNumberFormat="1" applyFont="1" applyBorder="1" applyAlignment="1">
      <alignment horizontal="center"/>
    </xf>
    <xf numFmtId="0" fontId="0" fillId="6" borderId="1" xfId="0" applyFill="1" applyBorder="1" applyAlignment="1" applyProtection="1">
      <alignment horizontal="center" vertical="center"/>
      <protection locked="0"/>
    </xf>
    <xf numFmtId="4" fontId="0" fillId="0" borderId="17" xfId="0" applyNumberFormat="1" applyBorder="1" applyAlignment="1">
      <alignment horizontal="center" vertical="center"/>
    </xf>
    <xf numFmtId="0" fontId="7" fillId="0" borderId="0" xfId="0" applyFont="1" applyAlignment="1">
      <alignment wrapText="1"/>
    </xf>
    <xf numFmtId="0" fontId="0" fillId="0" borderId="17" xfId="0" applyBorder="1" applyAlignment="1">
      <alignment horizontal="left"/>
    </xf>
    <xf numFmtId="3" fontId="0" fillId="0" borderId="17" xfId="0" applyNumberFormat="1" applyBorder="1" applyAlignment="1">
      <alignment horizontal="center" vertical="center"/>
    </xf>
    <xf numFmtId="4" fontId="0" fillId="0" borderId="17" xfId="0" applyNumberFormat="1" applyBorder="1" applyAlignment="1" applyProtection="1">
      <alignment horizontal="center" vertical="center"/>
      <protection locked="0"/>
    </xf>
    <xf numFmtId="9" fontId="0" fillId="6" borderId="1" xfId="0" applyNumberFormat="1" applyFill="1" applyBorder="1" applyAlignment="1" applyProtection="1">
      <alignment horizontal="center" vertical="center"/>
      <protection locked="0"/>
    </xf>
    <xf numFmtId="0" fontId="9" fillId="5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0" fontId="0" fillId="6" borderId="29" xfId="0" applyFill="1" applyBorder="1" applyAlignment="1" applyProtection="1">
      <alignment horizontal="center" vertical="center"/>
      <protection locked="0"/>
    </xf>
    <xf numFmtId="9" fontId="0" fillId="6" borderId="29" xfId="0" applyNumberFormat="1" applyFill="1" applyBorder="1" applyAlignment="1" applyProtection="1">
      <alignment horizontal="center" vertical="center"/>
      <protection locked="0"/>
    </xf>
    <xf numFmtId="4" fontId="0" fillId="0" borderId="29" xfId="0" applyNumberFormat="1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9" fillId="5" borderId="7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 wrapText="1"/>
      <protection locked="0"/>
    </xf>
    <xf numFmtId="0" fontId="10" fillId="5" borderId="0" xfId="0" applyFont="1" applyFill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4" xfId="0" applyNumberFormat="1" applyFont="1" applyFill="1" applyBorder="1" applyAlignment="1">
      <alignment horizontal="center" vertical="center" wrapText="1"/>
    </xf>
    <xf numFmtId="4" fontId="10" fillId="5" borderId="25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3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1" fillId="0" borderId="29" xfId="0" applyFont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9" fillId="5" borderId="3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10" fillId="5" borderId="5" xfId="3" applyFont="1" applyFill="1" applyBorder="1" applyAlignment="1">
      <alignment horizontal="center" vertical="center" wrapText="1"/>
    </xf>
    <xf numFmtId="4" fontId="10" fillId="5" borderId="35" xfId="0" applyNumberFormat="1" applyFont="1" applyFill="1" applyBorder="1" applyAlignment="1">
      <alignment horizontal="center" vertical="center" wrapText="1"/>
    </xf>
    <xf numFmtId="4" fontId="10" fillId="5" borderId="36" xfId="0" applyNumberFormat="1" applyFont="1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/>
    </xf>
    <xf numFmtId="0" fontId="0" fillId="6" borderId="3" xfId="0" applyFill="1" applyBorder="1" applyAlignment="1" applyProtection="1">
      <alignment horizontal="center" vertical="center"/>
      <protection locked="0"/>
    </xf>
    <xf numFmtId="9" fontId="0" fillId="6" borderId="3" xfId="0" applyNumberFormat="1" applyFill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>
      <alignment horizontal="center" vertical="center"/>
    </xf>
    <xf numFmtId="4" fontId="0" fillId="0" borderId="39" xfId="0" applyNumberFormat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27" xfId="0" applyFill="1" applyBorder="1" applyAlignment="1">
      <alignment horizontal="center" vertical="center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37" xfId="0" applyBorder="1" applyAlignment="1">
      <alignment horizontal="center" vertical="center"/>
    </xf>
    <xf numFmtId="4" fontId="12" fillId="6" borderId="1" xfId="0" applyNumberFormat="1" applyFont="1" applyFill="1" applyBorder="1" applyAlignment="1" applyProtection="1">
      <alignment horizontal="center" vertical="center"/>
      <protection locked="0"/>
    </xf>
    <xf numFmtId="4" fontId="12" fillId="0" borderId="1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4" fontId="12" fillId="0" borderId="29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0" fillId="0" borderId="45" xfId="0" applyBorder="1" applyAlignment="1">
      <alignment vertical="center" wrapText="1"/>
    </xf>
    <xf numFmtId="0" fontId="2" fillId="0" borderId="31" xfId="0" applyFont="1" applyBorder="1" applyAlignment="1">
      <alignment horizontal="left"/>
    </xf>
    <xf numFmtId="4" fontId="2" fillId="0" borderId="31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1" fillId="0" borderId="2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4" fontId="10" fillId="5" borderId="50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4" fontId="10" fillId="5" borderId="1" xfId="0" applyNumberFormat="1" applyFont="1" applyFill="1" applyBorder="1" applyAlignment="1">
      <alignment horizontal="center" vertical="center" wrapText="1"/>
    </xf>
    <xf numFmtId="4" fontId="10" fillId="5" borderId="26" xfId="0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4" fontId="12" fillId="6" borderId="29" xfId="0" applyNumberFormat="1" applyFont="1" applyFill="1" applyBorder="1" applyAlignment="1" applyProtection="1">
      <alignment horizontal="center" vertical="center"/>
      <protection locked="0"/>
    </xf>
    <xf numFmtId="4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6" borderId="0" xfId="0" applyFill="1" applyAlignment="1" applyProtection="1">
      <alignment horizontal="center" vertical="center"/>
      <protection locked="0"/>
    </xf>
    <xf numFmtId="4" fontId="12" fillId="6" borderId="0" xfId="0" applyNumberFormat="1" applyFont="1" applyFill="1" applyAlignment="1" applyProtection="1">
      <alignment horizontal="center" vertical="center"/>
      <protection locked="0"/>
    </xf>
    <xf numFmtId="9" fontId="0" fillId="6" borderId="0" xfId="0" applyNumberFormat="1" applyFill="1" applyAlignment="1" applyProtection="1">
      <alignment horizontal="center" vertical="center"/>
      <protection locked="0"/>
    </xf>
    <xf numFmtId="4" fontId="12" fillId="0" borderId="0" xfId="0" applyNumberFormat="1" applyFont="1" applyAlignment="1">
      <alignment horizontal="center" vertical="center"/>
    </xf>
    <xf numFmtId="0" fontId="2" fillId="5" borderId="6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3" fontId="0" fillId="2" borderId="1" xfId="0" applyNumberFormat="1" applyFill="1" applyBorder="1" applyAlignment="1">
      <alignment horizontal="center" vertical="center"/>
    </xf>
    <xf numFmtId="4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top" wrapText="1"/>
    </xf>
    <xf numFmtId="0" fontId="18" fillId="4" borderId="23" xfId="4" applyFont="1" applyFill="1" applyBorder="1" applyAlignment="1">
      <alignment horizontal="left" wrapText="1"/>
    </xf>
    <xf numFmtId="0" fontId="18" fillId="4" borderId="32" xfId="4" applyFont="1" applyFill="1" applyBorder="1" applyAlignment="1">
      <alignment horizontal="left" wrapText="1"/>
    </xf>
    <xf numFmtId="0" fontId="18" fillId="4" borderId="33" xfId="4" applyFont="1" applyFill="1" applyBorder="1" applyAlignment="1">
      <alignment horizontal="left" wrapText="1"/>
    </xf>
    <xf numFmtId="164" fontId="10" fillId="7" borderId="10" xfId="2" applyFont="1" applyFill="1" applyBorder="1" applyAlignment="1">
      <alignment horizontal="center" vertical="center" wrapText="1"/>
    </xf>
    <xf numFmtId="164" fontId="10" fillId="7" borderId="11" xfId="2" applyFont="1" applyFill="1" applyBorder="1" applyAlignment="1">
      <alignment horizontal="center" vertical="center" wrapText="1"/>
    </xf>
    <xf numFmtId="164" fontId="10" fillId="7" borderId="19" xfId="2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2" fillId="5" borderId="18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15" xfId="0" applyFont="1" applyFill="1" applyBorder="1" applyAlignment="1">
      <alignment horizontal="left"/>
    </xf>
    <xf numFmtId="4" fontId="2" fillId="5" borderId="2" xfId="0" applyNumberFormat="1" applyFont="1" applyFill="1" applyBorder="1" applyAlignment="1">
      <alignment horizontal="center"/>
    </xf>
    <xf numFmtId="4" fontId="2" fillId="5" borderId="21" xfId="0" applyNumberFormat="1" applyFont="1" applyFill="1" applyBorder="1" applyAlignment="1">
      <alignment horizontal="center"/>
    </xf>
    <xf numFmtId="4" fontId="2" fillId="5" borderId="20" xfId="0" applyNumberFormat="1" applyFont="1" applyFill="1" applyBorder="1" applyAlignment="1">
      <alignment horizontal="center"/>
    </xf>
    <xf numFmtId="4" fontId="2" fillId="5" borderId="22" xfId="0" applyNumberFormat="1" applyFont="1" applyFill="1" applyBorder="1" applyAlignment="1">
      <alignment horizontal="center"/>
    </xf>
    <xf numFmtId="0" fontId="13" fillId="8" borderId="23" xfId="0" applyFont="1" applyFill="1" applyBorder="1" applyAlignment="1">
      <alignment horizontal="center" vertical="center" wrapText="1"/>
    </xf>
    <xf numFmtId="0" fontId="13" fillId="8" borderId="32" xfId="0" applyFont="1" applyFill="1" applyBorder="1" applyAlignment="1">
      <alignment horizontal="center" vertical="center" wrapText="1"/>
    </xf>
    <xf numFmtId="0" fontId="13" fillId="8" borderId="3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6" fillId="6" borderId="29" xfId="0" applyFont="1" applyFill="1" applyBorder="1" applyAlignment="1" applyProtection="1">
      <alignment horizontal="center" vertical="center" wrapText="1"/>
      <protection locked="0"/>
    </xf>
    <xf numFmtId="0" fontId="16" fillId="6" borderId="30" xfId="0" applyFont="1" applyFill="1" applyBorder="1" applyAlignment="1" applyProtection="1">
      <alignment horizontal="center" vertical="center" wrapText="1"/>
      <protection locked="0"/>
    </xf>
    <xf numFmtId="0" fontId="15" fillId="4" borderId="12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15" fillId="4" borderId="14" xfId="0" applyFont="1" applyFill="1" applyBorder="1" applyAlignment="1">
      <alignment horizontal="left" vertical="center" wrapText="1"/>
    </xf>
    <xf numFmtId="0" fontId="15" fillId="4" borderId="15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 vertical="top" wrapText="1"/>
    </xf>
    <xf numFmtId="0" fontId="21" fillId="4" borderId="23" xfId="0" applyFont="1" applyFill="1" applyBorder="1" applyAlignment="1">
      <alignment horizontal="left" wrapText="1"/>
    </xf>
    <xf numFmtId="0" fontId="21" fillId="4" borderId="32" xfId="0" applyFont="1" applyFill="1" applyBorder="1" applyAlignment="1">
      <alignment horizontal="left" wrapText="1"/>
    </xf>
    <xf numFmtId="0" fontId="21" fillId="4" borderId="33" xfId="0" applyFont="1" applyFill="1" applyBorder="1" applyAlignment="1">
      <alignment horizontal="left" wrapText="1"/>
    </xf>
    <xf numFmtId="0" fontId="18" fillId="4" borderId="10" xfId="0" applyFont="1" applyFill="1" applyBorder="1" applyAlignment="1">
      <alignment horizontal="left" wrapText="1"/>
    </xf>
    <xf numFmtId="0" fontId="18" fillId="4" borderId="11" xfId="0" applyFont="1" applyFill="1" applyBorder="1" applyAlignment="1">
      <alignment horizontal="left" wrapText="1"/>
    </xf>
    <xf numFmtId="0" fontId="18" fillId="4" borderId="19" xfId="0" applyFont="1" applyFill="1" applyBorder="1" applyAlignment="1">
      <alignment horizontal="left" wrapText="1"/>
    </xf>
    <xf numFmtId="0" fontId="21" fillId="4" borderId="10" xfId="0" applyFont="1" applyFill="1" applyBorder="1" applyAlignment="1">
      <alignment horizontal="left" wrapText="1"/>
    </xf>
    <xf numFmtId="0" fontId="21" fillId="4" borderId="11" xfId="0" applyFont="1" applyFill="1" applyBorder="1" applyAlignment="1">
      <alignment horizontal="left" wrapText="1"/>
    </xf>
    <xf numFmtId="0" fontId="21" fillId="4" borderId="19" xfId="0" applyFont="1" applyFill="1" applyBorder="1" applyAlignment="1">
      <alignment horizontal="left" wrapText="1"/>
    </xf>
    <xf numFmtId="0" fontId="20" fillId="0" borderId="0" xfId="0" applyFont="1" applyAlignment="1">
      <alignment horizontal="left" vertical="center" wrapText="1"/>
    </xf>
  </cellXfs>
  <cellStyles count="5">
    <cellStyle name="Excel Built-in Normal" xfId="2" xr:uid="{00000000-0005-0000-0000-000000000000}"/>
    <cellStyle name="Normální" xfId="0" builtinId="0"/>
    <cellStyle name="Normální 2" xfId="1" xr:uid="{00000000-0005-0000-0000-000002000000}"/>
    <cellStyle name="Normální 3" xfId="3" xr:uid="{00000000-0005-0000-0000-000003000000}"/>
    <cellStyle name="Normální 4" xfId="4" xr:uid="{00000000-0005-0000-0000-00000400000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U29"/>
  <sheetViews>
    <sheetView topLeftCell="D1" zoomScaleNormal="100" workbookViewId="0">
      <selection activeCell="F22" sqref="F22:U22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32.28515625" style="2" customWidth="1"/>
    <col min="4" max="5" width="12.5703125" style="2" customWidth="1"/>
    <col min="6" max="6" width="10.5703125" style="2" customWidth="1"/>
    <col min="7" max="7" width="4.5703125" style="2" customWidth="1"/>
    <col min="8" max="8" width="12.5703125" style="2" customWidth="1"/>
    <col min="9" max="9" width="14.85546875" style="2" customWidth="1"/>
    <col min="10" max="10" width="12.7109375" style="2" customWidth="1"/>
    <col min="11" max="11" width="13" style="2" customWidth="1"/>
    <col min="12" max="12" width="13.42578125" style="2" customWidth="1"/>
    <col min="13" max="13" width="12.7109375" style="2" customWidth="1"/>
    <col min="14" max="15" width="12" style="2" customWidth="1"/>
    <col min="16" max="16" width="8.5703125" style="2" customWidth="1"/>
    <col min="17" max="18" width="11" style="3" customWidth="1"/>
    <col min="19" max="19" width="13.5703125" style="3" customWidth="1"/>
    <col min="20" max="21" width="13.42578125" style="3" customWidth="1"/>
    <col min="22" max="16384" width="9.140625" style="2"/>
  </cols>
  <sheetData>
    <row r="1" spans="1:21" ht="15.75" thickBot="1" x14ac:dyDescent="0.3">
      <c r="U1" s="3" t="s">
        <v>26</v>
      </c>
    </row>
    <row r="2" spans="1:21" s="39" customFormat="1" ht="21.6" customHeight="1" x14ac:dyDescent="0.2">
      <c r="A2" s="148" t="s">
        <v>38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50"/>
    </row>
    <row r="3" spans="1:21" s="39" customFormat="1" ht="31.15" customHeight="1" x14ac:dyDescent="0.2">
      <c r="A3" s="155" t="s">
        <v>22</v>
      </c>
      <c r="B3" s="156"/>
      <c r="C3" s="156"/>
      <c r="D3" s="156"/>
      <c r="E3" s="157"/>
      <c r="F3" s="151" t="s">
        <v>34</v>
      </c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2"/>
    </row>
    <row r="4" spans="1:21" s="39" customFormat="1" ht="31.15" customHeight="1" x14ac:dyDescent="0.2">
      <c r="A4" s="155" t="s">
        <v>42</v>
      </c>
      <c r="B4" s="156"/>
      <c r="C4" s="156"/>
      <c r="D4" s="156"/>
      <c r="E4" s="157"/>
      <c r="F4" s="151" t="s">
        <v>43</v>
      </c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2"/>
    </row>
    <row r="5" spans="1:21" s="39" customFormat="1" ht="27" customHeight="1" thickBot="1" x14ac:dyDescent="0.25">
      <c r="A5" s="158" t="s">
        <v>23</v>
      </c>
      <c r="B5" s="159"/>
      <c r="C5" s="159"/>
      <c r="D5" s="159"/>
      <c r="E5" s="160"/>
      <c r="F5" s="153" t="s">
        <v>24</v>
      </c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4"/>
    </row>
    <row r="6" spans="1:21" s="39" customFormat="1" ht="15.75" x14ac:dyDescent="0.2">
      <c r="A6" s="40"/>
      <c r="B6" s="40"/>
      <c r="C6" s="40"/>
      <c r="D6" s="40"/>
      <c r="E6" s="40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21" s="39" customFormat="1" ht="42" customHeight="1" x14ac:dyDescent="0.2">
      <c r="A7" s="128" t="s">
        <v>25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</row>
    <row r="8" spans="1:21" s="39" customFormat="1" ht="43.5" customHeight="1" x14ac:dyDescent="0.2">
      <c r="A8" s="128" t="s">
        <v>28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</row>
    <row r="9" spans="1:21" ht="17.25" customHeight="1" thickBot="1" x14ac:dyDescent="0.3">
      <c r="G9" s="1"/>
    </row>
    <row r="10" spans="1:21" ht="17.25" customHeight="1" x14ac:dyDescent="0.3">
      <c r="A10" s="129" t="s">
        <v>44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1"/>
    </row>
    <row r="11" spans="1:21" ht="92.25" customHeight="1" x14ac:dyDescent="0.25">
      <c r="A11" s="27" t="s">
        <v>9</v>
      </c>
      <c r="B11" s="108" t="s">
        <v>21</v>
      </c>
      <c r="C11" s="47" t="s">
        <v>0</v>
      </c>
      <c r="D11" s="47" t="s">
        <v>47</v>
      </c>
      <c r="E11" s="47" t="s">
        <v>48</v>
      </c>
      <c r="F11" s="48" t="s">
        <v>35</v>
      </c>
      <c r="G11" s="47" t="s">
        <v>1</v>
      </c>
      <c r="H11" s="49" t="s">
        <v>39</v>
      </c>
      <c r="I11" s="49" t="s">
        <v>27</v>
      </c>
      <c r="J11" s="49" t="s">
        <v>36</v>
      </c>
      <c r="K11" s="49" t="s">
        <v>37</v>
      </c>
      <c r="L11" s="49" t="s">
        <v>8</v>
      </c>
      <c r="M11" s="49" t="s">
        <v>13</v>
      </c>
      <c r="N11" s="49" t="s">
        <v>3</v>
      </c>
      <c r="O11" s="49" t="s">
        <v>108</v>
      </c>
      <c r="P11" s="49" t="s">
        <v>29</v>
      </c>
      <c r="Q11" s="109" t="s">
        <v>14</v>
      </c>
      <c r="R11" s="109" t="s">
        <v>107</v>
      </c>
      <c r="S11" s="109" t="s">
        <v>106</v>
      </c>
      <c r="T11" s="109" t="s">
        <v>40</v>
      </c>
      <c r="U11" s="110" t="s">
        <v>41</v>
      </c>
    </row>
    <row r="12" spans="1:21" ht="37.5" customHeight="1" x14ac:dyDescent="0.25">
      <c r="A12" s="64" t="s">
        <v>4</v>
      </c>
      <c r="B12" s="65">
        <v>26006</v>
      </c>
      <c r="C12" s="70" t="s">
        <v>33</v>
      </c>
      <c r="D12" s="50">
        <v>160</v>
      </c>
      <c r="E12" s="50">
        <v>200</v>
      </c>
      <c r="F12" s="95">
        <v>3000</v>
      </c>
      <c r="G12" s="66" t="s">
        <v>2</v>
      </c>
      <c r="H12" s="83">
        <v>9820</v>
      </c>
      <c r="I12" s="20"/>
      <c r="J12" s="20"/>
      <c r="K12" s="20"/>
      <c r="L12" s="20"/>
      <c r="M12" s="20"/>
      <c r="N12" s="76"/>
      <c r="O12" s="76"/>
      <c r="P12" s="26"/>
      <c r="Q12" s="11">
        <f>N12*(P12+1)</f>
        <v>0</v>
      </c>
      <c r="R12" s="11"/>
      <c r="S12" s="11"/>
      <c r="T12" s="77">
        <f>N12*H12</f>
        <v>0</v>
      </c>
      <c r="U12" s="29">
        <f>Q12*H12</f>
        <v>0</v>
      </c>
    </row>
    <row r="13" spans="1:21" ht="28.5" customHeight="1" x14ac:dyDescent="0.25">
      <c r="A13" s="64" t="s">
        <v>5</v>
      </c>
      <c r="B13" s="65">
        <v>26005</v>
      </c>
      <c r="C13" s="70" t="s">
        <v>32</v>
      </c>
      <c r="D13" s="50">
        <v>120</v>
      </c>
      <c r="E13" s="50">
        <v>170</v>
      </c>
      <c r="F13" s="95">
        <v>2800</v>
      </c>
      <c r="G13" s="66" t="s">
        <v>2</v>
      </c>
      <c r="H13" s="83">
        <v>24480</v>
      </c>
      <c r="I13" s="20"/>
      <c r="J13" s="20"/>
      <c r="K13" s="20"/>
      <c r="L13" s="20"/>
      <c r="M13" s="20"/>
      <c r="N13" s="76"/>
      <c r="O13" s="76"/>
      <c r="P13" s="26"/>
      <c r="Q13" s="11">
        <f>N13*(P13+1)</f>
        <v>0</v>
      </c>
      <c r="R13" s="11"/>
      <c r="S13" s="11"/>
      <c r="T13" s="77">
        <f>N13*H13</f>
        <v>0</v>
      </c>
      <c r="U13" s="29">
        <f>Q13*H13</f>
        <v>0</v>
      </c>
    </row>
    <row r="14" spans="1:21" ht="30" x14ac:dyDescent="0.25">
      <c r="A14" s="64" t="s">
        <v>6</v>
      </c>
      <c r="B14" s="50">
        <v>25996</v>
      </c>
      <c r="C14" s="70" t="s">
        <v>10</v>
      </c>
      <c r="D14" s="50">
        <v>100</v>
      </c>
      <c r="E14" s="50">
        <v>150</v>
      </c>
      <c r="F14" s="95">
        <v>2200</v>
      </c>
      <c r="G14" s="111" t="s">
        <v>2</v>
      </c>
      <c r="H14" s="12">
        <v>33240</v>
      </c>
      <c r="I14" s="20"/>
      <c r="J14" s="20"/>
      <c r="K14" s="20"/>
      <c r="L14" s="20"/>
      <c r="M14" s="20"/>
      <c r="N14" s="76"/>
      <c r="O14" s="76"/>
      <c r="P14" s="26"/>
      <c r="Q14" s="11">
        <f>N14*(P14+1)</f>
        <v>0</v>
      </c>
      <c r="R14" s="11"/>
      <c r="S14" s="11"/>
      <c r="T14" s="77">
        <f>N14*H14</f>
        <v>0</v>
      </c>
      <c r="U14" s="29">
        <f>Q14*H14</f>
        <v>0</v>
      </c>
    </row>
    <row r="15" spans="1:21" ht="30" x14ac:dyDescent="0.25">
      <c r="A15" s="64" t="s">
        <v>7</v>
      </c>
      <c r="B15" s="50">
        <v>25997</v>
      </c>
      <c r="C15" s="70" t="s">
        <v>30</v>
      </c>
      <c r="D15" s="50">
        <v>70</v>
      </c>
      <c r="E15" s="50">
        <v>110</v>
      </c>
      <c r="F15" s="95">
        <v>1400</v>
      </c>
      <c r="G15" s="111" t="s">
        <v>2</v>
      </c>
      <c r="H15" s="12">
        <v>24040</v>
      </c>
      <c r="I15" s="20"/>
      <c r="J15" s="20"/>
      <c r="K15" s="20"/>
      <c r="L15" s="20"/>
      <c r="M15" s="20"/>
      <c r="N15" s="76"/>
      <c r="O15" s="76"/>
      <c r="P15" s="26"/>
      <c r="Q15" s="11">
        <f>N15*(P15+1)</f>
        <v>0</v>
      </c>
      <c r="R15" s="11"/>
      <c r="S15" s="11"/>
      <c r="T15" s="77">
        <f>N15*H15</f>
        <v>0</v>
      </c>
      <c r="U15" s="29">
        <f>Q15*H15</f>
        <v>0</v>
      </c>
    </row>
    <row r="16" spans="1:21" s="5" customFormat="1" ht="14.25" customHeight="1" thickBot="1" x14ac:dyDescent="0.3">
      <c r="A16" s="13"/>
      <c r="B16" s="13"/>
      <c r="C16" s="14"/>
      <c r="D16" s="14"/>
      <c r="E16" s="14"/>
      <c r="F16" s="15"/>
      <c r="G16" s="16"/>
      <c r="H16" s="13"/>
      <c r="I16" s="13"/>
      <c r="J16" s="13"/>
      <c r="K16" s="13"/>
      <c r="L16" s="13"/>
      <c r="M16" s="13"/>
      <c r="N16" s="17"/>
      <c r="O16" s="17"/>
      <c r="P16" s="17"/>
      <c r="Q16" s="17"/>
      <c r="R16" s="17"/>
      <c r="S16" s="17"/>
      <c r="T16" s="17"/>
      <c r="U16" s="17"/>
    </row>
    <row r="17" spans="1:21" s="5" customFormat="1" ht="18.75" customHeight="1" x14ac:dyDescent="0.25">
      <c r="A17" s="13"/>
      <c r="B17" s="13"/>
      <c r="C17" s="14"/>
      <c r="D17" s="14"/>
      <c r="E17" s="14"/>
      <c r="F17" s="132" t="s">
        <v>51</v>
      </c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4"/>
    </row>
    <row r="18" spans="1:21" s="5" customFormat="1" ht="15.75" x14ac:dyDescent="0.25">
      <c r="A18" s="13"/>
      <c r="B18" s="13"/>
      <c r="C18" s="14"/>
      <c r="D18" s="14"/>
      <c r="E18" s="14"/>
      <c r="F18" s="135" t="s">
        <v>95</v>
      </c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7"/>
      <c r="R18" s="125"/>
      <c r="S18" s="125"/>
      <c r="T18" s="144">
        <f>SUM(T12:T15)</f>
        <v>0</v>
      </c>
      <c r="U18" s="145"/>
    </row>
    <row r="19" spans="1:21" ht="15.75" x14ac:dyDescent="0.25">
      <c r="A19" s="6"/>
      <c r="B19" s="6"/>
      <c r="C19" s="6"/>
      <c r="D19" s="6"/>
      <c r="E19" s="6"/>
      <c r="F19" s="138" t="s">
        <v>94</v>
      </c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40"/>
      <c r="R19" s="123"/>
      <c r="S19" s="123"/>
      <c r="T19" s="144">
        <f>T20-T18</f>
        <v>0</v>
      </c>
      <c r="U19" s="145"/>
    </row>
    <row r="20" spans="1:21" ht="16.5" thickBot="1" x14ac:dyDescent="0.3">
      <c r="A20" s="6"/>
      <c r="B20" s="6"/>
      <c r="C20" s="6"/>
      <c r="D20" s="6"/>
      <c r="E20" s="6"/>
      <c r="F20" s="141" t="s">
        <v>96</v>
      </c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3"/>
      <c r="R20" s="124"/>
      <c r="S20" s="124"/>
      <c r="T20" s="146">
        <f>SUM(U12:U15)</f>
        <v>0</v>
      </c>
      <c r="U20" s="147"/>
    </row>
    <row r="21" spans="1:21" ht="24" customHeight="1" x14ac:dyDescent="0.25">
      <c r="A21" s="6"/>
      <c r="B21" s="6"/>
      <c r="C21" s="6"/>
      <c r="D21" s="6"/>
      <c r="E21" s="6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9"/>
      <c r="U21" s="19"/>
    </row>
    <row r="22" spans="1:21" ht="21.75" customHeight="1" x14ac:dyDescent="0.35">
      <c r="C22" s="80" t="s">
        <v>70</v>
      </c>
      <c r="D22" s="80"/>
      <c r="E22" s="80"/>
      <c r="F22" s="162" t="s">
        <v>98</v>
      </c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</row>
    <row r="23" spans="1:21" ht="19.149999999999999" customHeight="1" x14ac:dyDescent="0.25">
      <c r="C23" s="81"/>
      <c r="D23" s="81"/>
      <c r="E23" s="81"/>
      <c r="F23" s="161" t="s">
        <v>83</v>
      </c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</row>
    <row r="24" spans="1:21" ht="15.75" x14ac:dyDescent="0.25">
      <c r="C24" s="82"/>
      <c r="D24" s="82"/>
      <c r="E24" s="82"/>
      <c r="F24" s="161" t="s">
        <v>15</v>
      </c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</row>
    <row r="25" spans="1:21" ht="15.75" x14ac:dyDescent="0.25">
      <c r="C25" s="82"/>
      <c r="D25" s="82"/>
      <c r="E25" s="82"/>
      <c r="F25" s="161" t="s">
        <v>16</v>
      </c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</row>
    <row r="26" spans="1:21" ht="15.75" x14ac:dyDescent="0.25">
      <c r="C26" s="81"/>
      <c r="D26" s="81"/>
      <c r="E26" s="81"/>
      <c r="F26" s="161" t="s">
        <v>17</v>
      </c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</row>
    <row r="27" spans="1:21" ht="15.75" x14ac:dyDescent="0.25">
      <c r="C27" s="82"/>
      <c r="D27" s="82"/>
      <c r="E27" s="82"/>
      <c r="F27" s="161" t="s">
        <v>18</v>
      </c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</row>
    <row r="28" spans="1:21" ht="15.75" x14ac:dyDescent="0.25">
      <c r="C28" s="81"/>
      <c r="D28" s="81"/>
      <c r="E28" s="81"/>
      <c r="F28" s="161" t="s">
        <v>19</v>
      </c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</row>
    <row r="29" spans="1:21" ht="15.75" x14ac:dyDescent="0.25">
      <c r="C29" s="82"/>
      <c r="D29" s="82"/>
      <c r="E29" s="82"/>
      <c r="F29" s="161" t="s">
        <v>20</v>
      </c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</row>
  </sheetData>
  <sheetProtection formatCells="0" formatColumns="0" formatRows="0" insertColumns="0" insertRows="0"/>
  <mergeCells count="25">
    <mergeCell ref="F28:U28"/>
    <mergeCell ref="F29:U29"/>
    <mergeCell ref="F22:U22"/>
    <mergeCell ref="F23:U23"/>
    <mergeCell ref="F24:U24"/>
    <mergeCell ref="F25:U25"/>
    <mergeCell ref="F26:U26"/>
    <mergeCell ref="F27:U27"/>
    <mergeCell ref="A2:U2"/>
    <mergeCell ref="F3:U3"/>
    <mergeCell ref="F5:U5"/>
    <mergeCell ref="A3:E3"/>
    <mergeCell ref="A5:E5"/>
    <mergeCell ref="A4:E4"/>
    <mergeCell ref="F4:U4"/>
    <mergeCell ref="F19:Q19"/>
    <mergeCell ref="F20:Q20"/>
    <mergeCell ref="T18:U18"/>
    <mergeCell ref="T19:U19"/>
    <mergeCell ref="T20:U20"/>
    <mergeCell ref="A7:U7"/>
    <mergeCell ref="A8:U8"/>
    <mergeCell ref="A10:U10"/>
    <mergeCell ref="F17:U17"/>
    <mergeCell ref="F18:Q18"/>
  </mergeCells>
  <phoneticPr fontId="8" type="noConversion"/>
  <printOptions horizontalCentered="1"/>
  <pageMargins left="0.51181102362204722" right="0.51181102362204722" top="0.59055118110236227" bottom="0.59055118110236227" header="0.31496062992125984" footer="0.31496062992125984"/>
  <pageSetup paperSize="9" scale="52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65BC-652A-4231-B569-A427B9DEB45A}">
  <sheetPr>
    <tabColor rgb="FFFF0000"/>
  </sheetPr>
  <dimension ref="A1:T28"/>
  <sheetViews>
    <sheetView zoomScaleNormal="100" workbookViewId="0">
      <selection activeCell="Q11" sqref="Q11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32.28515625" style="2" customWidth="1"/>
    <col min="4" max="4" width="12.28515625" style="2" customWidth="1"/>
    <col min="5" max="5" width="12.5703125" style="2" customWidth="1"/>
    <col min="6" max="6" width="4.7109375" style="2" customWidth="1"/>
    <col min="7" max="7" width="12.5703125" style="2" customWidth="1"/>
    <col min="8" max="8" width="14.85546875" style="2" customWidth="1"/>
    <col min="9" max="9" width="12.7109375" style="2" customWidth="1"/>
    <col min="10" max="10" width="13.42578125" style="2" customWidth="1"/>
    <col min="11" max="11" width="12.7109375" style="2" customWidth="1"/>
    <col min="12" max="13" width="12" style="2" customWidth="1"/>
    <col min="14" max="14" width="8.5703125" style="2" customWidth="1"/>
    <col min="15" max="15" width="11" style="3" customWidth="1"/>
    <col min="16" max="16" width="11.5703125" style="3" customWidth="1"/>
    <col min="17" max="19" width="13.42578125" style="3" customWidth="1"/>
    <col min="20" max="16384" width="9.140625" style="2"/>
  </cols>
  <sheetData>
    <row r="1" spans="1:19" ht="15.75" thickBot="1" x14ac:dyDescent="0.3">
      <c r="S1" s="3" t="s">
        <v>26</v>
      </c>
    </row>
    <row r="2" spans="1:19" s="39" customFormat="1" ht="21.6" customHeight="1" x14ac:dyDescent="0.2">
      <c r="A2" s="148" t="s">
        <v>38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50"/>
    </row>
    <row r="3" spans="1:19" s="39" customFormat="1" ht="31.15" customHeight="1" x14ac:dyDescent="0.2">
      <c r="A3" s="155" t="s">
        <v>22</v>
      </c>
      <c r="B3" s="156"/>
      <c r="C3" s="156"/>
      <c r="D3" s="156"/>
      <c r="E3" s="157"/>
      <c r="F3" s="151" t="s">
        <v>34</v>
      </c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2"/>
    </row>
    <row r="4" spans="1:19" s="39" customFormat="1" ht="31.15" customHeight="1" x14ac:dyDescent="0.2">
      <c r="A4" s="155" t="s">
        <v>42</v>
      </c>
      <c r="B4" s="156"/>
      <c r="C4" s="156"/>
      <c r="D4" s="156"/>
      <c r="E4" s="157"/>
      <c r="F4" s="151" t="s">
        <v>45</v>
      </c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2"/>
    </row>
    <row r="5" spans="1:19" s="39" customFormat="1" ht="27" customHeight="1" thickBot="1" x14ac:dyDescent="0.25">
      <c r="A5" s="158" t="s">
        <v>23</v>
      </c>
      <c r="B5" s="159"/>
      <c r="C5" s="159"/>
      <c r="D5" s="159"/>
      <c r="E5" s="160"/>
      <c r="F5" s="153" t="s">
        <v>24</v>
      </c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4"/>
    </row>
    <row r="6" spans="1:19" s="39" customFormat="1" ht="15.75" x14ac:dyDescent="0.2">
      <c r="A6" s="40"/>
      <c r="B6" s="40"/>
      <c r="C6" s="40"/>
      <c r="D6" s="40"/>
      <c r="E6" s="40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19" s="39" customFormat="1" ht="42" customHeight="1" x14ac:dyDescent="0.2">
      <c r="A7" s="128" t="s">
        <v>25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</row>
    <row r="8" spans="1:19" s="39" customFormat="1" ht="43.5" customHeight="1" x14ac:dyDescent="0.2">
      <c r="A8" s="128" t="s">
        <v>28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</row>
    <row r="9" spans="1:19" ht="21.75" customHeight="1" thickBot="1" x14ac:dyDescent="0.3">
      <c r="A9" s="6"/>
      <c r="B9" s="6"/>
      <c r="C9" s="6"/>
      <c r="D9" s="6"/>
      <c r="E9" s="6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90"/>
      <c r="S9" s="90"/>
    </row>
    <row r="10" spans="1:19" ht="17.25" customHeight="1" x14ac:dyDescent="0.25">
      <c r="A10" s="164" t="s">
        <v>46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6"/>
    </row>
    <row r="11" spans="1:19" ht="90" x14ac:dyDescent="0.25">
      <c r="A11" s="27" t="s">
        <v>9</v>
      </c>
      <c r="B11" s="108" t="s">
        <v>21</v>
      </c>
      <c r="C11" s="47" t="s">
        <v>0</v>
      </c>
      <c r="D11" s="47" t="s">
        <v>71</v>
      </c>
      <c r="E11" s="47" t="s">
        <v>72</v>
      </c>
      <c r="F11" s="47" t="s">
        <v>1</v>
      </c>
      <c r="G11" s="49" t="s">
        <v>39</v>
      </c>
      <c r="H11" s="49" t="s">
        <v>27</v>
      </c>
      <c r="I11" s="49" t="s">
        <v>84</v>
      </c>
      <c r="J11" s="49" t="s">
        <v>8</v>
      </c>
      <c r="K11" s="49" t="s">
        <v>13</v>
      </c>
      <c r="L11" s="49" t="s">
        <v>3</v>
      </c>
      <c r="M11" s="49" t="s">
        <v>108</v>
      </c>
      <c r="N11" s="49" t="s">
        <v>29</v>
      </c>
      <c r="O11" s="109" t="s">
        <v>14</v>
      </c>
      <c r="P11" s="109" t="s">
        <v>107</v>
      </c>
      <c r="Q11" s="109" t="s">
        <v>106</v>
      </c>
      <c r="R11" s="109" t="s">
        <v>40</v>
      </c>
      <c r="S11" s="110" t="s">
        <v>41</v>
      </c>
    </row>
    <row r="12" spans="1:19" ht="45" x14ac:dyDescent="0.25">
      <c r="A12" s="28" t="s">
        <v>4</v>
      </c>
      <c r="B12" s="65"/>
      <c r="C12" s="70" t="s">
        <v>103</v>
      </c>
      <c r="D12" s="50">
        <v>2.5</v>
      </c>
      <c r="E12" s="50">
        <v>5</v>
      </c>
      <c r="F12" s="10" t="s">
        <v>2</v>
      </c>
      <c r="G12" s="12">
        <v>1700</v>
      </c>
      <c r="H12" s="20"/>
      <c r="I12" s="20"/>
      <c r="J12" s="20"/>
      <c r="K12" s="20"/>
      <c r="L12" s="76"/>
      <c r="M12" s="76"/>
      <c r="N12" s="26"/>
      <c r="O12" s="11">
        <f>L12*(N12+1)</f>
        <v>0</v>
      </c>
      <c r="P12" s="11"/>
      <c r="Q12" s="11"/>
      <c r="R12" s="77">
        <f>L12*G12</f>
        <v>0</v>
      </c>
      <c r="S12" s="29">
        <f>O12*G12</f>
        <v>0</v>
      </c>
    </row>
    <row r="13" spans="1:19" ht="45" x14ac:dyDescent="0.25">
      <c r="A13" s="28" t="s">
        <v>5</v>
      </c>
      <c r="B13" s="65"/>
      <c r="C13" s="70" t="s">
        <v>104</v>
      </c>
      <c r="D13" s="50">
        <v>2.5</v>
      </c>
      <c r="E13" s="50">
        <v>5</v>
      </c>
      <c r="F13" s="10" t="s">
        <v>2</v>
      </c>
      <c r="G13" s="126">
        <v>1700</v>
      </c>
      <c r="H13" s="20"/>
      <c r="I13" s="20"/>
      <c r="J13" s="20"/>
      <c r="K13" s="20"/>
      <c r="L13" s="76"/>
      <c r="M13" s="76"/>
      <c r="N13" s="26"/>
      <c r="O13" s="11">
        <f t="shared" ref="O13" si="0">L13*(N13+1)</f>
        <v>0</v>
      </c>
      <c r="P13" s="11"/>
      <c r="Q13" s="11"/>
      <c r="R13" s="77">
        <f>L13*G13</f>
        <v>0</v>
      </c>
      <c r="S13" s="29">
        <f>O13*G13</f>
        <v>0</v>
      </c>
    </row>
    <row r="14" spans="1:19" ht="15.75" thickBo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  <c r="P14" s="7"/>
      <c r="Q14" s="7"/>
      <c r="R14" s="7"/>
      <c r="S14" s="7"/>
    </row>
    <row r="15" spans="1:19" s="5" customFormat="1" ht="18.75" customHeight="1" x14ac:dyDescent="0.25">
      <c r="A15" s="13"/>
      <c r="B15" s="13"/>
      <c r="C15" s="14"/>
      <c r="D15" s="14"/>
      <c r="E15" s="14"/>
      <c r="F15" s="132" t="s">
        <v>46</v>
      </c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4"/>
    </row>
    <row r="16" spans="1:19" s="5" customFormat="1" ht="18" customHeight="1" x14ac:dyDescent="0.25">
      <c r="A16" s="13"/>
      <c r="B16" s="13"/>
      <c r="C16" s="14"/>
      <c r="D16" s="14"/>
      <c r="E16" s="14"/>
      <c r="F16" s="135" t="s">
        <v>95</v>
      </c>
      <c r="G16" s="136"/>
      <c r="H16" s="136"/>
      <c r="I16" s="136"/>
      <c r="J16" s="136"/>
      <c r="K16" s="136"/>
      <c r="L16" s="136"/>
      <c r="M16" s="136"/>
      <c r="N16" s="136"/>
      <c r="O16" s="137"/>
      <c r="P16" s="125"/>
      <c r="Q16" s="125"/>
      <c r="R16" s="144">
        <f>SUM(R12:R13)</f>
        <v>0</v>
      </c>
      <c r="S16" s="145"/>
    </row>
    <row r="17" spans="1:20" ht="18" customHeight="1" x14ac:dyDescent="0.25">
      <c r="A17" s="6"/>
      <c r="B17" s="6"/>
      <c r="C17" s="6"/>
      <c r="D17" s="6"/>
      <c r="E17" s="6"/>
      <c r="F17" s="138" t="s">
        <v>94</v>
      </c>
      <c r="G17" s="139"/>
      <c r="H17" s="139"/>
      <c r="I17" s="139"/>
      <c r="J17" s="139"/>
      <c r="K17" s="139"/>
      <c r="L17" s="139"/>
      <c r="M17" s="139"/>
      <c r="N17" s="139"/>
      <c r="O17" s="140"/>
      <c r="P17" s="123"/>
      <c r="Q17" s="123"/>
      <c r="R17" s="144">
        <f>R18-R16</f>
        <v>0</v>
      </c>
      <c r="S17" s="145"/>
    </row>
    <row r="18" spans="1:20" ht="18" customHeight="1" thickBot="1" x14ac:dyDescent="0.3">
      <c r="A18" s="6"/>
      <c r="B18" s="6"/>
      <c r="C18" s="6"/>
      <c r="D18" s="6"/>
      <c r="E18" s="6"/>
      <c r="F18" s="141" t="s">
        <v>96</v>
      </c>
      <c r="G18" s="142"/>
      <c r="H18" s="142"/>
      <c r="I18" s="142"/>
      <c r="J18" s="142"/>
      <c r="K18" s="142"/>
      <c r="L18" s="142"/>
      <c r="M18" s="142"/>
      <c r="N18" s="142"/>
      <c r="O18" s="143"/>
      <c r="P18" s="124"/>
      <c r="Q18" s="124"/>
      <c r="R18" s="146">
        <f>SUM(S12:S13)</f>
        <v>0</v>
      </c>
      <c r="S18" s="147"/>
    </row>
    <row r="19" spans="1:20" ht="20.25" customHeight="1" x14ac:dyDescent="0.25">
      <c r="A19" s="6"/>
      <c r="B19" s="6"/>
      <c r="C19" s="6"/>
      <c r="D19" s="6"/>
      <c r="E19" s="6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9"/>
      <c r="S19" s="19"/>
    </row>
    <row r="20" spans="1:20" ht="21" customHeight="1" x14ac:dyDescent="0.35">
      <c r="C20" s="80" t="s">
        <v>70</v>
      </c>
      <c r="D20" s="80"/>
      <c r="E20" s="80"/>
      <c r="F20" s="162" t="s">
        <v>98</v>
      </c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</row>
    <row r="21" spans="1:20" ht="18" customHeight="1" x14ac:dyDescent="0.25">
      <c r="C21" s="81"/>
      <c r="D21" s="81"/>
      <c r="E21" s="81"/>
      <c r="F21" s="162" t="s">
        <v>83</v>
      </c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</row>
    <row r="22" spans="1:20" ht="15.75" x14ac:dyDescent="0.25">
      <c r="C22" s="82"/>
      <c r="D22" s="82"/>
      <c r="E22" s="82"/>
      <c r="F22" s="161" t="s">
        <v>15</v>
      </c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</row>
    <row r="23" spans="1:20" ht="15.75" x14ac:dyDescent="0.25">
      <c r="C23" s="82"/>
      <c r="D23" s="82"/>
      <c r="E23" s="82"/>
      <c r="F23" s="161" t="s">
        <v>16</v>
      </c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</row>
    <row r="24" spans="1:20" ht="15.75" x14ac:dyDescent="0.25">
      <c r="C24" s="81"/>
      <c r="D24" s="81"/>
      <c r="E24" s="81"/>
      <c r="F24" s="161" t="s">
        <v>17</v>
      </c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</row>
    <row r="25" spans="1:20" ht="15.75" x14ac:dyDescent="0.25">
      <c r="C25" s="82"/>
      <c r="D25" s="82"/>
      <c r="E25" s="82"/>
      <c r="F25" s="161" t="s">
        <v>18</v>
      </c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</row>
    <row r="26" spans="1:20" ht="15.75" x14ac:dyDescent="0.25">
      <c r="C26" s="81"/>
      <c r="D26" s="81"/>
      <c r="E26" s="81"/>
      <c r="F26" s="161" t="s">
        <v>19</v>
      </c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</row>
    <row r="27" spans="1:20" ht="15.75" x14ac:dyDescent="0.25">
      <c r="C27" s="82"/>
      <c r="D27" s="82"/>
      <c r="E27" s="82"/>
      <c r="F27" s="161" t="s">
        <v>73</v>
      </c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</row>
    <row r="28" spans="1:20" ht="32.25" customHeight="1" x14ac:dyDescent="0.25">
      <c r="C28" s="82"/>
      <c r="D28" s="82"/>
      <c r="E28" s="82"/>
      <c r="F28" s="163" t="s">
        <v>105</v>
      </c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53"/>
    </row>
  </sheetData>
  <sheetProtection formatCells="0" formatColumns="0" formatRows="0" insertColumns="0" insertRows="0"/>
  <mergeCells count="26">
    <mergeCell ref="F15:S15"/>
    <mergeCell ref="F16:O16"/>
    <mergeCell ref="R16:S16"/>
    <mergeCell ref="A8:S8"/>
    <mergeCell ref="A2:S2"/>
    <mergeCell ref="A3:E3"/>
    <mergeCell ref="F3:S3"/>
    <mergeCell ref="A5:E5"/>
    <mergeCell ref="F5:S5"/>
    <mergeCell ref="A7:S7"/>
    <mergeCell ref="F28:S28"/>
    <mergeCell ref="A4:E4"/>
    <mergeCell ref="F4:S4"/>
    <mergeCell ref="F22:S22"/>
    <mergeCell ref="F23:S23"/>
    <mergeCell ref="F24:S24"/>
    <mergeCell ref="F25:S25"/>
    <mergeCell ref="F26:S26"/>
    <mergeCell ref="F27:S27"/>
    <mergeCell ref="F20:S20"/>
    <mergeCell ref="F21:S21"/>
    <mergeCell ref="F17:O17"/>
    <mergeCell ref="R17:S17"/>
    <mergeCell ref="F18:O18"/>
    <mergeCell ref="R18:S18"/>
    <mergeCell ref="A10:S10"/>
  </mergeCells>
  <phoneticPr fontId="8" type="noConversion"/>
  <printOptions horizontalCentered="1"/>
  <pageMargins left="0.51181102362204722" right="0.51181102362204722" top="0.59055118110236227" bottom="0.59055118110236227" header="0.31496062992125984" footer="0.31496062992125984"/>
  <pageSetup paperSize="9" scale="6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7AD4C-558C-47C0-B35D-F73A5161D262}">
  <sheetPr>
    <tabColor rgb="FFFF0000"/>
  </sheetPr>
  <dimension ref="A1:V32"/>
  <sheetViews>
    <sheetView topLeftCell="D7" zoomScaleNormal="100" workbookViewId="0">
      <selection activeCell="S11" sqref="S11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32.28515625" style="2" customWidth="1"/>
    <col min="4" max="5" width="12.5703125" style="2" customWidth="1"/>
    <col min="6" max="6" width="10.5703125" style="2" customWidth="1"/>
    <col min="7" max="7" width="8.140625" style="2" customWidth="1"/>
    <col min="8" max="8" width="12.5703125" style="2" customWidth="1"/>
    <col min="9" max="9" width="14.85546875" style="2" customWidth="1"/>
    <col min="10" max="10" width="12.7109375" style="2" customWidth="1"/>
    <col min="11" max="11" width="13" style="2" customWidth="1"/>
    <col min="12" max="12" width="13.42578125" style="2" customWidth="1"/>
    <col min="13" max="13" width="12.7109375" style="2" customWidth="1"/>
    <col min="14" max="15" width="12" style="2" customWidth="1"/>
    <col min="16" max="16" width="8.5703125" style="2" customWidth="1"/>
    <col min="17" max="18" width="11" style="3" customWidth="1"/>
    <col min="19" max="19" width="13.5703125" style="3" customWidth="1"/>
    <col min="20" max="21" width="13.42578125" style="3" customWidth="1"/>
    <col min="22" max="16384" width="9.140625" style="2"/>
  </cols>
  <sheetData>
    <row r="1" spans="1:21" ht="15.75" thickBot="1" x14ac:dyDescent="0.3">
      <c r="U1" s="3" t="s">
        <v>26</v>
      </c>
    </row>
    <row r="2" spans="1:21" s="39" customFormat="1" ht="21.6" customHeight="1" x14ac:dyDescent="0.2">
      <c r="A2" s="148" t="s">
        <v>38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50"/>
    </row>
    <row r="3" spans="1:21" s="39" customFormat="1" ht="31.15" customHeight="1" x14ac:dyDescent="0.2">
      <c r="A3" s="155" t="s">
        <v>22</v>
      </c>
      <c r="B3" s="156"/>
      <c r="C3" s="156"/>
      <c r="D3" s="156"/>
      <c r="E3" s="157"/>
      <c r="F3" s="151" t="s">
        <v>34</v>
      </c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2"/>
    </row>
    <row r="4" spans="1:21" s="39" customFormat="1" ht="31.15" customHeight="1" x14ac:dyDescent="0.2">
      <c r="A4" s="155" t="s">
        <v>42</v>
      </c>
      <c r="B4" s="156"/>
      <c r="C4" s="156"/>
      <c r="D4" s="156"/>
      <c r="E4" s="157"/>
      <c r="F4" s="151" t="s">
        <v>50</v>
      </c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2"/>
    </row>
    <row r="5" spans="1:21" s="39" customFormat="1" ht="27" customHeight="1" thickBot="1" x14ac:dyDescent="0.25">
      <c r="A5" s="158" t="s">
        <v>23</v>
      </c>
      <c r="B5" s="159"/>
      <c r="C5" s="159"/>
      <c r="D5" s="159"/>
      <c r="E5" s="160"/>
      <c r="F5" s="153" t="s">
        <v>24</v>
      </c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4"/>
    </row>
    <row r="6" spans="1:21" s="39" customFormat="1" ht="15.75" x14ac:dyDescent="0.2">
      <c r="A6" s="40"/>
      <c r="B6" s="40"/>
      <c r="C6" s="40"/>
      <c r="D6" s="40"/>
      <c r="E6" s="40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21" s="39" customFormat="1" ht="42" customHeight="1" x14ac:dyDescent="0.2">
      <c r="A7" s="128" t="s">
        <v>25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</row>
    <row r="8" spans="1:21" s="39" customFormat="1" ht="43.5" customHeight="1" x14ac:dyDescent="0.2">
      <c r="A8" s="128" t="s">
        <v>28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</row>
    <row r="9" spans="1:21" ht="20.25" customHeight="1" thickBot="1" x14ac:dyDescent="0.3">
      <c r="A9" s="91"/>
      <c r="B9" s="91"/>
      <c r="C9" s="91"/>
      <c r="D9" s="91"/>
      <c r="E9" s="91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90"/>
      <c r="U9" s="90"/>
    </row>
    <row r="10" spans="1:21" ht="17.25" customHeight="1" x14ac:dyDescent="0.3">
      <c r="A10" s="167" t="s">
        <v>49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9"/>
    </row>
    <row r="11" spans="1:21" ht="90" x14ac:dyDescent="0.25">
      <c r="A11" s="54" t="s">
        <v>9</v>
      </c>
      <c r="B11" s="67" t="s">
        <v>21</v>
      </c>
      <c r="C11" s="68" t="s">
        <v>0</v>
      </c>
      <c r="D11" s="55" t="s">
        <v>47</v>
      </c>
      <c r="E11" s="55" t="s">
        <v>48</v>
      </c>
      <c r="F11" s="56" t="s">
        <v>35</v>
      </c>
      <c r="G11" s="55" t="s">
        <v>1</v>
      </c>
      <c r="H11" s="43" t="s">
        <v>39</v>
      </c>
      <c r="I11" s="43" t="s">
        <v>27</v>
      </c>
      <c r="J11" s="87" t="s">
        <v>36</v>
      </c>
      <c r="K11" s="42" t="s">
        <v>37</v>
      </c>
      <c r="L11" s="44" t="s">
        <v>8</v>
      </c>
      <c r="M11" s="42" t="s">
        <v>13</v>
      </c>
      <c r="N11" s="43" t="s">
        <v>3</v>
      </c>
      <c r="O11" s="43" t="s">
        <v>108</v>
      </c>
      <c r="P11" s="43" t="s">
        <v>29</v>
      </c>
      <c r="Q11" s="45" t="s">
        <v>14</v>
      </c>
      <c r="R11" s="45" t="s">
        <v>107</v>
      </c>
      <c r="S11" s="45" t="s">
        <v>106</v>
      </c>
      <c r="T11" s="57" t="s">
        <v>40</v>
      </c>
      <c r="U11" s="46" t="s">
        <v>41</v>
      </c>
    </row>
    <row r="12" spans="1:21" ht="36.75" customHeight="1" x14ac:dyDescent="0.25">
      <c r="A12" s="64" t="s">
        <v>4</v>
      </c>
      <c r="B12" s="65">
        <v>39036</v>
      </c>
      <c r="C12" s="70" t="s">
        <v>91</v>
      </c>
      <c r="D12" s="50">
        <v>130</v>
      </c>
      <c r="E12" s="50">
        <v>170</v>
      </c>
      <c r="F12" s="95">
        <v>1600</v>
      </c>
      <c r="G12" s="66" t="s">
        <v>2</v>
      </c>
      <c r="H12" s="83">
        <v>6900</v>
      </c>
      <c r="I12" s="20"/>
      <c r="J12" s="20"/>
      <c r="K12" s="20"/>
      <c r="L12" s="20"/>
      <c r="M12" s="20"/>
      <c r="N12" s="76"/>
      <c r="O12" s="76"/>
      <c r="P12" s="26"/>
      <c r="Q12" s="11">
        <f>N12*(P12+1)</f>
        <v>0</v>
      </c>
      <c r="R12" s="11"/>
      <c r="S12" s="11"/>
      <c r="T12" s="77">
        <f t="shared" ref="T12:T14" si="0">N12*H12</f>
        <v>0</v>
      </c>
      <c r="U12" s="29">
        <f t="shared" ref="U12:U14" si="1">Q12*H12</f>
        <v>0</v>
      </c>
    </row>
    <row r="13" spans="1:21" ht="43.5" customHeight="1" x14ac:dyDescent="0.25">
      <c r="A13" s="75" t="s">
        <v>5</v>
      </c>
      <c r="B13" s="84">
        <v>2406</v>
      </c>
      <c r="C13" s="72" t="s">
        <v>92</v>
      </c>
      <c r="D13" s="96">
        <v>100</v>
      </c>
      <c r="E13" s="97">
        <v>150</v>
      </c>
      <c r="F13" s="85">
        <v>1600</v>
      </c>
      <c r="G13" s="69" t="s">
        <v>2</v>
      </c>
      <c r="H13" s="59">
        <v>10260</v>
      </c>
      <c r="I13" s="60"/>
      <c r="J13" s="60"/>
      <c r="K13" s="60"/>
      <c r="L13" s="60"/>
      <c r="M13" s="60"/>
      <c r="N13" s="113"/>
      <c r="O13" s="127"/>
      <c r="P13" s="61"/>
      <c r="Q13" s="62">
        <f>N13*(P13+1)</f>
        <v>0</v>
      </c>
      <c r="R13" s="62"/>
      <c r="S13" s="62"/>
      <c r="T13" s="78">
        <f t="shared" si="0"/>
        <v>0</v>
      </c>
      <c r="U13" s="63">
        <f t="shared" si="1"/>
        <v>0</v>
      </c>
    </row>
    <row r="14" spans="1:21" ht="45.75" customHeight="1" thickBot="1" x14ac:dyDescent="0.3">
      <c r="A14" s="71" t="s">
        <v>6</v>
      </c>
      <c r="B14" s="102">
        <v>2407</v>
      </c>
      <c r="C14" s="88" t="s">
        <v>93</v>
      </c>
      <c r="D14" s="106">
        <v>80</v>
      </c>
      <c r="E14" s="107">
        <v>120</v>
      </c>
      <c r="F14" s="86">
        <v>1490</v>
      </c>
      <c r="G14" s="36" t="s">
        <v>2</v>
      </c>
      <c r="H14" s="31">
        <v>3300</v>
      </c>
      <c r="I14" s="32"/>
      <c r="J14" s="32"/>
      <c r="K14" s="32"/>
      <c r="L14" s="32"/>
      <c r="M14" s="32"/>
      <c r="N14" s="112"/>
      <c r="O14" s="112"/>
      <c r="P14" s="33"/>
      <c r="Q14" s="34">
        <f t="shared" ref="Q14" si="2">N14*(P14+1)</f>
        <v>0</v>
      </c>
      <c r="R14" s="34"/>
      <c r="S14" s="34"/>
      <c r="T14" s="79">
        <f t="shared" si="0"/>
        <v>0</v>
      </c>
      <c r="U14" s="35">
        <f t="shared" si="1"/>
        <v>0</v>
      </c>
    </row>
    <row r="15" spans="1:21" ht="15.75" thickBot="1" x14ac:dyDescent="0.3">
      <c r="A15" s="6"/>
      <c r="B15" s="6"/>
      <c r="C15" s="6"/>
      <c r="D15" s="6"/>
      <c r="E15" s="6"/>
      <c r="F15" s="6"/>
      <c r="G15" s="8"/>
      <c r="H15" s="9"/>
      <c r="I15" s="9"/>
      <c r="J15" s="9"/>
      <c r="K15" s="9"/>
      <c r="L15" s="9"/>
      <c r="M15" s="9"/>
      <c r="N15" s="9"/>
      <c r="O15" s="9"/>
      <c r="P15" s="9"/>
      <c r="Q15" s="7"/>
      <c r="R15" s="7"/>
      <c r="S15" s="7"/>
      <c r="T15" s="7"/>
      <c r="U15" s="7"/>
    </row>
    <row r="16" spans="1:21" s="5" customFormat="1" ht="18.75" customHeight="1" x14ac:dyDescent="0.25">
      <c r="A16" s="13"/>
      <c r="B16" s="13"/>
      <c r="C16" s="14"/>
      <c r="D16" s="14"/>
      <c r="E16" s="14"/>
      <c r="F16" s="132" t="s">
        <v>49</v>
      </c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4"/>
    </row>
    <row r="17" spans="1:22" s="5" customFormat="1" ht="18" customHeight="1" x14ac:dyDescent="0.25">
      <c r="A17" s="13"/>
      <c r="B17" s="13"/>
      <c r="C17" s="14"/>
      <c r="D17" s="14"/>
      <c r="E17" s="14"/>
      <c r="F17" s="135" t="s">
        <v>95</v>
      </c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7"/>
      <c r="R17" s="125"/>
      <c r="S17" s="125"/>
      <c r="T17" s="144">
        <f>SUM(T12:T14)</f>
        <v>0</v>
      </c>
      <c r="U17" s="145"/>
    </row>
    <row r="18" spans="1:22" ht="18" customHeight="1" x14ac:dyDescent="0.25">
      <c r="A18" s="6"/>
      <c r="B18" s="6"/>
      <c r="C18" s="6"/>
      <c r="D18" s="6"/>
      <c r="E18" s="6"/>
      <c r="F18" s="138" t="s">
        <v>94</v>
      </c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40"/>
      <c r="R18" s="123"/>
      <c r="S18" s="123"/>
      <c r="T18" s="144">
        <f>T19-T17</f>
        <v>0</v>
      </c>
      <c r="U18" s="145"/>
    </row>
    <row r="19" spans="1:22" ht="18" customHeight="1" thickBot="1" x14ac:dyDescent="0.3">
      <c r="A19" s="6"/>
      <c r="B19" s="6"/>
      <c r="C19" s="6"/>
      <c r="D19" s="6"/>
      <c r="E19" s="6"/>
      <c r="F19" s="141" t="s">
        <v>96</v>
      </c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3"/>
      <c r="R19" s="124"/>
      <c r="S19" s="124"/>
      <c r="T19" s="146">
        <f>SUM(U12:U14)</f>
        <v>0</v>
      </c>
      <c r="U19" s="147"/>
    </row>
    <row r="20" spans="1:22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7"/>
      <c r="R20" s="7"/>
      <c r="S20" s="7"/>
      <c r="T20" s="7"/>
      <c r="U20" s="7"/>
    </row>
    <row r="21" spans="1:22" ht="21" customHeight="1" x14ac:dyDescent="0.35">
      <c r="C21" s="80" t="s">
        <v>70</v>
      </c>
      <c r="D21" s="80"/>
      <c r="E21" s="80"/>
      <c r="F21" s="162" t="s">
        <v>98</v>
      </c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</row>
    <row r="22" spans="1:22" ht="19.149999999999999" customHeight="1" x14ac:dyDescent="0.25">
      <c r="C22" s="81"/>
      <c r="D22" s="81"/>
      <c r="E22" s="81"/>
      <c r="F22" s="161" t="s">
        <v>83</v>
      </c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</row>
    <row r="23" spans="1:22" ht="15.75" x14ac:dyDescent="0.25">
      <c r="C23" s="82"/>
      <c r="D23" s="82"/>
      <c r="E23" s="82"/>
      <c r="F23" s="161" t="s">
        <v>15</v>
      </c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</row>
    <row r="24" spans="1:22" ht="15.75" x14ac:dyDescent="0.25">
      <c r="C24" s="82"/>
      <c r="D24" s="82"/>
      <c r="E24" s="82"/>
      <c r="F24" s="161" t="s">
        <v>16</v>
      </c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</row>
    <row r="25" spans="1:22" ht="15.75" x14ac:dyDescent="0.25">
      <c r="C25" s="81"/>
      <c r="D25" s="81"/>
      <c r="E25" s="81"/>
      <c r="F25" s="161" t="s">
        <v>74</v>
      </c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</row>
    <row r="26" spans="1:22" ht="15.75" x14ac:dyDescent="0.25">
      <c r="C26" s="82"/>
      <c r="D26" s="82"/>
      <c r="E26" s="82"/>
      <c r="F26" s="161" t="s">
        <v>75</v>
      </c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</row>
    <row r="27" spans="1:22" ht="15.75" x14ac:dyDescent="0.25">
      <c r="C27" s="82"/>
      <c r="D27" s="82"/>
      <c r="E27" s="82"/>
      <c r="F27" s="81" t="s">
        <v>76</v>
      </c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</row>
    <row r="28" spans="1:22" ht="15.75" x14ac:dyDescent="0.25">
      <c r="C28" s="82"/>
      <c r="D28" s="82"/>
      <c r="E28" s="82"/>
      <c r="F28" s="81" t="s">
        <v>89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</row>
    <row r="29" spans="1:22" ht="15.75" x14ac:dyDescent="0.25">
      <c r="C29" s="81"/>
      <c r="D29" s="81"/>
      <c r="E29" s="81"/>
      <c r="F29" s="161" t="s">
        <v>77</v>
      </c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</row>
    <row r="30" spans="1:22" ht="15.75" x14ac:dyDescent="0.25">
      <c r="C30" s="82"/>
      <c r="D30" s="82"/>
      <c r="E30" s="82"/>
      <c r="F30" s="161" t="s">
        <v>78</v>
      </c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</row>
    <row r="31" spans="1:22" ht="15.75" x14ac:dyDescent="0.25">
      <c r="C31" s="82"/>
      <c r="D31" s="82"/>
      <c r="E31" s="82"/>
      <c r="F31" s="163" t="s">
        <v>99</v>
      </c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</row>
    <row r="32" spans="1:22" ht="18" customHeight="1" x14ac:dyDescent="0.25">
      <c r="C32" s="82"/>
      <c r="D32" s="82"/>
      <c r="E32" s="82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53"/>
    </row>
  </sheetData>
  <sheetProtection formatCells="0" formatColumns="0" formatRows="0" insertColumns="0" insertRows="0"/>
  <mergeCells count="27">
    <mergeCell ref="A7:U7"/>
    <mergeCell ref="A8:U8"/>
    <mergeCell ref="A2:U2"/>
    <mergeCell ref="A3:E3"/>
    <mergeCell ref="F3:U3"/>
    <mergeCell ref="A4:E4"/>
    <mergeCell ref="F4:U4"/>
    <mergeCell ref="A5:E5"/>
    <mergeCell ref="F5:U5"/>
    <mergeCell ref="F19:Q19"/>
    <mergeCell ref="T19:U19"/>
    <mergeCell ref="A10:U10"/>
    <mergeCell ref="F16:U16"/>
    <mergeCell ref="F17:Q17"/>
    <mergeCell ref="T17:U17"/>
    <mergeCell ref="F18:Q18"/>
    <mergeCell ref="T18:U18"/>
    <mergeCell ref="F29:U29"/>
    <mergeCell ref="F30:U30"/>
    <mergeCell ref="F32:U32"/>
    <mergeCell ref="F31:U31"/>
    <mergeCell ref="F21:U21"/>
    <mergeCell ref="F22:U22"/>
    <mergeCell ref="F23:U23"/>
    <mergeCell ref="F24:U24"/>
    <mergeCell ref="F25:U25"/>
    <mergeCell ref="F26:U26"/>
  </mergeCells>
  <phoneticPr fontId="8" type="noConversion"/>
  <printOptions horizontalCentered="1"/>
  <pageMargins left="0.51181102362204722" right="0.51181102362204722" top="0.59055118110236227" bottom="0.59055118110236227" header="0.31496062992125984" footer="0.31496062992125984"/>
  <pageSetup paperSize="9" scale="6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29FE3-8A36-4D11-9B7B-9517C4253026}">
  <sheetPr>
    <tabColor rgb="FFFF0000"/>
  </sheetPr>
  <dimension ref="A1:S26"/>
  <sheetViews>
    <sheetView topLeftCell="B4" zoomScaleNormal="100" workbookViewId="0">
      <selection activeCell="X32" sqref="X32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32.28515625" style="2" customWidth="1"/>
    <col min="4" max="4" width="12.5703125" style="2" customWidth="1"/>
    <col min="5" max="5" width="11.140625" style="2" customWidth="1"/>
    <col min="6" max="6" width="8.140625" style="2" customWidth="1"/>
    <col min="7" max="7" width="12.5703125" style="2" customWidth="1"/>
    <col min="8" max="8" width="14.85546875" style="2" customWidth="1"/>
    <col min="9" max="9" width="12.7109375" style="2" customWidth="1"/>
    <col min="10" max="10" width="13.42578125" style="2" customWidth="1"/>
    <col min="11" max="11" width="12.7109375" style="2" customWidth="1"/>
    <col min="12" max="13" width="12" style="2" customWidth="1"/>
    <col min="14" max="14" width="8.5703125" style="2" customWidth="1"/>
    <col min="15" max="16" width="11" style="3" customWidth="1"/>
    <col min="17" max="17" width="13" style="3" customWidth="1"/>
    <col min="18" max="19" width="13.42578125" style="3" customWidth="1"/>
    <col min="20" max="16384" width="9.140625" style="2"/>
  </cols>
  <sheetData>
    <row r="1" spans="1:19" ht="15.75" thickBot="1" x14ac:dyDescent="0.3">
      <c r="S1" s="3" t="s">
        <v>26</v>
      </c>
    </row>
    <row r="2" spans="1:19" s="39" customFormat="1" ht="21.6" customHeight="1" x14ac:dyDescent="0.2">
      <c r="A2" s="148" t="s">
        <v>38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50"/>
    </row>
    <row r="3" spans="1:19" s="39" customFormat="1" ht="31.15" customHeight="1" x14ac:dyDescent="0.2">
      <c r="A3" s="155" t="s">
        <v>22</v>
      </c>
      <c r="B3" s="156"/>
      <c r="C3" s="156"/>
      <c r="D3" s="156"/>
      <c r="E3" s="151" t="s">
        <v>34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2"/>
    </row>
    <row r="4" spans="1:19" s="39" customFormat="1" ht="31.15" customHeight="1" x14ac:dyDescent="0.2">
      <c r="A4" s="155" t="s">
        <v>42</v>
      </c>
      <c r="B4" s="156"/>
      <c r="C4" s="156"/>
      <c r="D4" s="156"/>
      <c r="E4" s="151" t="s">
        <v>52</v>
      </c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2"/>
    </row>
    <row r="5" spans="1:19" s="39" customFormat="1" ht="27" customHeight="1" thickBot="1" x14ac:dyDescent="0.25">
      <c r="A5" s="158" t="s">
        <v>23</v>
      </c>
      <c r="B5" s="159"/>
      <c r="C5" s="159"/>
      <c r="D5" s="159"/>
      <c r="E5" s="153" t="s">
        <v>24</v>
      </c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4"/>
    </row>
    <row r="6" spans="1:19" s="39" customFormat="1" ht="15.75" x14ac:dyDescent="0.2">
      <c r="A6" s="40"/>
      <c r="B6" s="40"/>
      <c r="C6" s="40"/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19" s="39" customFormat="1" ht="42" customHeight="1" x14ac:dyDescent="0.2">
      <c r="A7" s="128" t="s">
        <v>25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</row>
    <row r="8" spans="1:19" s="39" customFormat="1" ht="43.5" customHeight="1" x14ac:dyDescent="0.2">
      <c r="A8" s="128" t="s">
        <v>28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</row>
    <row r="9" spans="1:19" ht="20.25" customHeight="1" thickBot="1" x14ac:dyDescent="0.3">
      <c r="A9" s="91"/>
      <c r="B9" s="91"/>
      <c r="C9" s="91"/>
      <c r="D9" s="91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90"/>
      <c r="S9" s="90"/>
    </row>
    <row r="10" spans="1:19" ht="17.25" customHeight="1" x14ac:dyDescent="0.3">
      <c r="A10" s="167" t="s">
        <v>53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9"/>
    </row>
    <row r="11" spans="1:19" ht="90" x14ac:dyDescent="0.25">
      <c r="A11" s="54" t="s">
        <v>9</v>
      </c>
      <c r="B11" s="67" t="s">
        <v>21</v>
      </c>
      <c r="C11" s="68" t="s">
        <v>0</v>
      </c>
      <c r="D11" s="55" t="s">
        <v>79</v>
      </c>
      <c r="E11" s="55" t="s">
        <v>80</v>
      </c>
      <c r="F11" s="55" t="s">
        <v>1</v>
      </c>
      <c r="G11" s="43" t="s">
        <v>39</v>
      </c>
      <c r="H11" s="43" t="s">
        <v>27</v>
      </c>
      <c r="I11" s="87" t="s">
        <v>36</v>
      </c>
      <c r="J11" s="44" t="s">
        <v>8</v>
      </c>
      <c r="K11" s="42" t="s">
        <v>13</v>
      </c>
      <c r="L11" s="43" t="s">
        <v>3</v>
      </c>
      <c r="M11" s="43" t="s">
        <v>108</v>
      </c>
      <c r="N11" s="43" t="s">
        <v>29</v>
      </c>
      <c r="O11" s="45" t="s">
        <v>14</v>
      </c>
      <c r="P11" s="45" t="s">
        <v>109</v>
      </c>
      <c r="Q11" s="45" t="s">
        <v>106</v>
      </c>
      <c r="R11" s="57" t="s">
        <v>40</v>
      </c>
      <c r="S11" s="105" t="s">
        <v>41</v>
      </c>
    </row>
    <row r="12" spans="1:19" ht="29.25" customHeight="1" thickBot="1" x14ac:dyDescent="0.3">
      <c r="A12" s="30" t="s">
        <v>4</v>
      </c>
      <c r="B12" s="37">
        <v>39037</v>
      </c>
      <c r="C12" s="52" t="s">
        <v>90</v>
      </c>
      <c r="D12" s="92">
        <v>100</v>
      </c>
      <c r="E12" s="92">
        <v>160</v>
      </c>
      <c r="F12" s="36" t="s">
        <v>2</v>
      </c>
      <c r="G12" s="31">
        <v>1200</v>
      </c>
      <c r="H12" s="32"/>
      <c r="I12" s="32"/>
      <c r="J12" s="32"/>
      <c r="K12" s="32"/>
      <c r="L12" s="112"/>
      <c r="M12" s="112"/>
      <c r="N12" s="33"/>
      <c r="O12" s="34">
        <f t="shared" ref="O12" si="0">L12*(N12+1)</f>
        <v>0</v>
      </c>
      <c r="P12" s="34"/>
      <c r="Q12" s="34"/>
      <c r="R12" s="79">
        <f>L12*G12</f>
        <v>0</v>
      </c>
      <c r="S12" s="35">
        <f>O12*G12</f>
        <v>0</v>
      </c>
    </row>
    <row r="13" spans="1:19" ht="29.25" customHeight="1" thickBot="1" x14ac:dyDescent="0.3">
      <c r="A13" s="30" t="s">
        <v>5</v>
      </c>
      <c r="B13" s="37">
        <v>2409</v>
      </c>
      <c r="C13" s="52" t="s">
        <v>102</v>
      </c>
      <c r="D13" s="92">
        <v>80</v>
      </c>
      <c r="E13" s="92">
        <v>120</v>
      </c>
      <c r="F13" s="36" t="s">
        <v>2</v>
      </c>
      <c r="G13" s="31">
        <v>400</v>
      </c>
      <c r="H13" s="32"/>
      <c r="I13" s="32"/>
      <c r="J13" s="32"/>
      <c r="K13" s="32"/>
      <c r="L13" s="112"/>
      <c r="M13" s="112"/>
      <c r="N13" s="33"/>
      <c r="O13" s="34">
        <f t="shared" ref="O13" si="1">L13*(N13+1)</f>
        <v>0</v>
      </c>
      <c r="P13" s="34"/>
      <c r="Q13" s="34"/>
      <c r="R13" s="79">
        <f>L13*G13</f>
        <v>0</v>
      </c>
      <c r="S13" s="35">
        <f>O13*G13</f>
        <v>0</v>
      </c>
    </row>
    <row r="14" spans="1:19" ht="29.25" customHeight="1" x14ac:dyDescent="0.25">
      <c r="A14" s="13"/>
      <c r="B14" s="114"/>
      <c r="C14" s="115"/>
      <c r="D14" s="116"/>
      <c r="E14" s="116"/>
      <c r="F14" s="117"/>
      <c r="G14" s="118"/>
      <c r="H14" s="119"/>
      <c r="I14" s="119"/>
      <c r="J14" s="119"/>
      <c r="K14" s="119"/>
      <c r="L14" s="120"/>
      <c r="M14" s="120"/>
      <c r="N14" s="121"/>
      <c r="O14" s="17"/>
      <c r="P14" s="17"/>
      <c r="Q14" s="17"/>
      <c r="R14" s="122"/>
      <c r="S14" s="17"/>
    </row>
    <row r="15" spans="1:19" ht="15.75" thickBot="1" x14ac:dyDescent="0.3">
      <c r="A15" s="6"/>
      <c r="B15" s="6"/>
      <c r="C15" s="6"/>
      <c r="D15" s="6"/>
      <c r="E15" s="6"/>
      <c r="F15" s="8"/>
      <c r="G15" s="9"/>
      <c r="H15" s="9"/>
      <c r="I15" s="9"/>
      <c r="J15" s="9"/>
      <c r="K15" s="9"/>
      <c r="L15" s="9"/>
      <c r="M15" s="9"/>
      <c r="N15" s="9"/>
      <c r="O15" s="7"/>
      <c r="P15" s="7"/>
      <c r="Q15" s="7"/>
      <c r="R15" s="7"/>
      <c r="S15" s="7"/>
    </row>
    <row r="16" spans="1:19" s="5" customFormat="1" ht="18.75" customHeight="1" x14ac:dyDescent="0.25">
      <c r="A16" s="13"/>
      <c r="B16" s="13"/>
      <c r="C16" s="14"/>
      <c r="D16" s="14"/>
      <c r="E16" s="132" t="s">
        <v>53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4"/>
    </row>
    <row r="17" spans="1:19" s="5" customFormat="1" ht="18" customHeight="1" x14ac:dyDescent="0.25">
      <c r="A17" s="13"/>
      <c r="B17" s="13"/>
      <c r="C17" s="14"/>
      <c r="D17" s="14"/>
      <c r="E17" s="135" t="s">
        <v>95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7"/>
      <c r="P17" s="125"/>
      <c r="Q17" s="125"/>
      <c r="R17" s="144">
        <f>SUM(R12:R12)</f>
        <v>0</v>
      </c>
      <c r="S17" s="145"/>
    </row>
    <row r="18" spans="1:19" ht="18" customHeight="1" x14ac:dyDescent="0.25">
      <c r="A18" s="6"/>
      <c r="B18" s="6"/>
      <c r="C18" s="6"/>
      <c r="D18" s="6"/>
      <c r="E18" s="138" t="s">
        <v>94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40"/>
      <c r="P18" s="123"/>
      <c r="Q18" s="123"/>
      <c r="R18" s="144">
        <f>R19-R17</f>
        <v>0</v>
      </c>
      <c r="S18" s="145"/>
    </row>
    <row r="19" spans="1:19" ht="18" customHeight="1" thickBot="1" x14ac:dyDescent="0.3">
      <c r="A19" s="6"/>
      <c r="B19" s="6"/>
      <c r="C19" s="6"/>
      <c r="D19" s="6"/>
      <c r="E19" s="141" t="s">
        <v>96</v>
      </c>
      <c r="F19" s="142"/>
      <c r="G19" s="142"/>
      <c r="H19" s="142"/>
      <c r="I19" s="142"/>
      <c r="J19" s="142"/>
      <c r="K19" s="142"/>
      <c r="L19" s="142"/>
      <c r="M19" s="142"/>
      <c r="N19" s="142"/>
      <c r="O19" s="143"/>
      <c r="P19" s="124"/>
      <c r="Q19" s="124"/>
      <c r="R19" s="146">
        <f>SUM(S12:S12)</f>
        <v>0</v>
      </c>
      <c r="S19" s="147"/>
    </row>
    <row r="20" spans="1:19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/>
      <c r="P20" s="7"/>
      <c r="Q20" s="7"/>
      <c r="R20" s="7"/>
      <c r="S20" s="7"/>
    </row>
    <row r="22" spans="1:19" ht="22.5" customHeight="1" x14ac:dyDescent="0.35">
      <c r="C22" s="80" t="s">
        <v>70</v>
      </c>
      <c r="D22" s="80"/>
      <c r="E22" s="162" t="s">
        <v>98</v>
      </c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</row>
    <row r="23" spans="1:19" ht="19.149999999999999" customHeight="1" x14ac:dyDescent="0.25">
      <c r="C23" s="81"/>
      <c r="D23" s="81"/>
      <c r="E23" s="161" t="s">
        <v>83</v>
      </c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</row>
    <row r="24" spans="1:19" ht="15.75" x14ac:dyDescent="0.25">
      <c r="C24" s="82"/>
      <c r="D24" s="82"/>
      <c r="E24" s="161" t="s">
        <v>97</v>
      </c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</row>
    <row r="25" spans="1:19" ht="15.75" x14ac:dyDescent="0.25">
      <c r="C25" s="82"/>
      <c r="D25" s="82"/>
      <c r="E25" s="161" t="s">
        <v>81</v>
      </c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</row>
    <row r="26" spans="1:19" ht="15.75" x14ac:dyDescent="0.25">
      <c r="C26" s="81"/>
      <c r="D26" s="81"/>
      <c r="E26" s="161" t="s">
        <v>82</v>
      </c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</row>
  </sheetData>
  <sheetProtection formatCells="0" formatColumns="0" formatRows="0" insertColumns="0" insertRows="0"/>
  <mergeCells count="22">
    <mergeCell ref="A5:D5"/>
    <mergeCell ref="E5:S5"/>
    <mergeCell ref="A2:S2"/>
    <mergeCell ref="A3:D3"/>
    <mergeCell ref="E3:S3"/>
    <mergeCell ref="A4:D4"/>
    <mergeCell ref="E4:S4"/>
    <mergeCell ref="E18:O18"/>
    <mergeCell ref="R18:S18"/>
    <mergeCell ref="E19:O19"/>
    <mergeCell ref="R19:S19"/>
    <mergeCell ref="A7:S7"/>
    <mergeCell ref="A8:S8"/>
    <mergeCell ref="A10:S10"/>
    <mergeCell ref="E16:S16"/>
    <mergeCell ref="E17:O17"/>
    <mergeCell ref="R17:S17"/>
    <mergeCell ref="E26:S26"/>
    <mergeCell ref="E22:S22"/>
    <mergeCell ref="E23:S23"/>
    <mergeCell ref="E24:S24"/>
    <mergeCell ref="E25:S25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6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2A6F-7B64-400E-ABDE-23DE25CE5877}">
  <sheetPr>
    <tabColor rgb="FFFF0000"/>
  </sheetPr>
  <dimension ref="A1:V28"/>
  <sheetViews>
    <sheetView zoomScaleNormal="100" workbookViewId="0">
      <selection activeCell="AA32" sqref="AA32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32.28515625" style="2" customWidth="1"/>
    <col min="4" max="5" width="12.5703125" style="2" customWidth="1"/>
    <col min="6" max="6" width="10.5703125" style="2" customWidth="1"/>
    <col min="7" max="7" width="12.5703125" style="2" customWidth="1"/>
    <col min="8" max="8" width="14.85546875" style="2" customWidth="1"/>
    <col min="9" max="9" width="12.7109375" style="2" customWidth="1"/>
    <col min="10" max="10" width="13" style="2" customWidth="1"/>
    <col min="11" max="11" width="13.42578125" style="2" customWidth="1"/>
    <col min="12" max="12" width="12.7109375" style="2" customWidth="1"/>
    <col min="13" max="14" width="12" style="2" customWidth="1"/>
    <col min="15" max="15" width="8.5703125" style="2" customWidth="1"/>
    <col min="16" max="17" width="11" style="3" customWidth="1"/>
    <col min="18" max="18" width="14.140625" style="3" customWidth="1"/>
    <col min="19" max="20" width="13.42578125" style="3" customWidth="1"/>
    <col min="21" max="21" width="11.42578125" style="2" customWidth="1"/>
    <col min="22" max="16384" width="9.140625" style="2"/>
  </cols>
  <sheetData>
    <row r="1" spans="1:20" ht="15.75" thickBot="1" x14ac:dyDescent="0.3">
      <c r="T1" s="3" t="s">
        <v>26</v>
      </c>
    </row>
    <row r="2" spans="1:20" s="39" customFormat="1" ht="21.6" customHeight="1" x14ac:dyDescent="0.2">
      <c r="A2" s="148" t="s">
        <v>38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50"/>
    </row>
    <row r="3" spans="1:20" s="39" customFormat="1" ht="31.15" customHeight="1" x14ac:dyDescent="0.2">
      <c r="A3" s="155" t="s">
        <v>22</v>
      </c>
      <c r="B3" s="156"/>
      <c r="C3" s="156"/>
      <c r="D3" s="156"/>
      <c r="E3" s="157"/>
      <c r="F3" s="151" t="s">
        <v>34</v>
      </c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2"/>
    </row>
    <row r="4" spans="1:20" s="39" customFormat="1" ht="31.15" customHeight="1" x14ac:dyDescent="0.2">
      <c r="A4" s="155" t="s">
        <v>42</v>
      </c>
      <c r="B4" s="156"/>
      <c r="C4" s="156"/>
      <c r="D4" s="156"/>
      <c r="E4" s="157"/>
      <c r="F4" s="151" t="s">
        <v>55</v>
      </c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2"/>
    </row>
    <row r="5" spans="1:20" s="39" customFormat="1" ht="27" customHeight="1" thickBot="1" x14ac:dyDescent="0.25">
      <c r="A5" s="158" t="s">
        <v>23</v>
      </c>
      <c r="B5" s="159"/>
      <c r="C5" s="159"/>
      <c r="D5" s="159"/>
      <c r="E5" s="160"/>
      <c r="F5" s="153" t="s">
        <v>24</v>
      </c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</row>
    <row r="6" spans="1:20" s="39" customFormat="1" ht="15.75" x14ac:dyDescent="0.2">
      <c r="A6" s="40"/>
      <c r="B6" s="40"/>
      <c r="C6" s="40"/>
      <c r="D6" s="40"/>
      <c r="E6" s="40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20" s="39" customFormat="1" ht="42" customHeight="1" x14ac:dyDescent="0.2">
      <c r="A7" s="128" t="s">
        <v>25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</row>
    <row r="8" spans="1:20" s="39" customFormat="1" ht="43.5" customHeight="1" x14ac:dyDescent="0.2">
      <c r="A8" s="128" t="s">
        <v>28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</row>
    <row r="9" spans="1:20" ht="15.75" thickBo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7"/>
      <c r="Q9" s="7"/>
      <c r="R9" s="7"/>
      <c r="S9" s="7"/>
      <c r="T9" s="7"/>
    </row>
    <row r="10" spans="1:20" ht="17.25" customHeight="1" x14ac:dyDescent="0.25">
      <c r="A10" s="170" t="s">
        <v>54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2"/>
    </row>
    <row r="11" spans="1:20" ht="90" x14ac:dyDescent="0.25">
      <c r="A11" s="27" t="s">
        <v>9</v>
      </c>
      <c r="B11" s="38" t="s">
        <v>21</v>
      </c>
      <c r="C11" s="47" t="s">
        <v>0</v>
      </c>
      <c r="D11" s="47" t="s">
        <v>56</v>
      </c>
      <c r="E11" s="47" t="s">
        <v>60</v>
      </c>
      <c r="F11" s="47" t="s">
        <v>1</v>
      </c>
      <c r="G11" s="43" t="s">
        <v>39</v>
      </c>
      <c r="H11" s="43" t="s">
        <v>27</v>
      </c>
      <c r="I11" s="87" t="s">
        <v>36</v>
      </c>
      <c r="J11" s="42" t="s">
        <v>37</v>
      </c>
      <c r="K11" s="44" t="s">
        <v>8</v>
      </c>
      <c r="L11" s="42" t="s">
        <v>13</v>
      </c>
      <c r="M11" s="43" t="s">
        <v>3</v>
      </c>
      <c r="N11" s="43" t="s">
        <v>108</v>
      </c>
      <c r="O11" s="43" t="s">
        <v>29</v>
      </c>
      <c r="P11" s="45" t="s">
        <v>14</v>
      </c>
      <c r="Q11" s="45" t="s">
        <v>109</v>
      </c>
      <c r="R11" s="45" t="s">
        <v>106</v>
      </c>
      <c r="S11" s="57" t="s">
        <v>40</v>
      </c>
      <c r="T11" s="105" t="s">
        <v>41</v>
      </c>
    </row>
    <row r="12" spans="1:20" x14ac:dyDescent="0.25">
      <c r="A12" s="28" t="s">
        <v>4</v>
      </c>
      <c r="B12" s="50">
        <v>26002</v>
      </c>
      <c r="C12" s="73" t="s">
        <v>12</v>
      </c>
      <c r="D12" s="98" t="s">
        <v>57</v>
      </c>
      <c r="E12" s="99">
        <v>1000</v>
      </c>
      <c r="F12" s="4" t="s">
        <v>2</v>
      </c>
      <c r="G12" s="12">
        <v>74850</v>
      </c>
      <c r="H12" s="20"/>
      <c r="I12" s="20"/>
      <c r="J12" s="20"/>
      <c r="K12" s="20"/>
      <c r="L12" s="20"/>
      <c r="M12" s="76"/>
      <c r="N12" s="76"/>
      <c r="O12" s="26"/>
      <c r="P12" s="11">
        <f>M12*(O12+1)</f>
        <v>0</v>
      </c>
      <c r="Q12" s="11"/>
      <c r="R12" s="11"/>
      <c r="S12" s="77">
        <f t="shared" ref="S12:S14" si="0">M12*G12</f>
        <v>0</v>
      </c>
      <c r="T12" s="29">
        <f t="shared" ref="T12:T14" si="1">P12*G12</f>
        <v>0</v>
      </c>
    </row>
    <row r="13" spans="1:20" x14ac:dyDescent="0.25">
      <c r="A13" s="28" t="s">
        <v>5</v>
      </c>
      <c r="B13" s="50">
        <v>26001</v>
      </c>
      <c r="C13" s="73" t="s">
        <v>12</v>
      </c>
      <c r="D13" s="100" t="s">
        <v>58</v>
      </c>
      <c r="E13" s="93">
        <v>700</v>
      </c>
      <c r="F13" s="4" t="s">
        <v>2</v>
      </c>
      <c r="G13" s="12">
        <v>30280</v>
      </c>
      <c r="H13" s="20"/>
      <c r="I13" s="20"/>
      <c r="J13" s="20"/>
      <c r="K13" s="20"/>
      <c r="L13" s="20"/>
      <c r="M13" s="76"/>
      <c r="N13" s="76"/>
      <c r="O13" s="26"/>
      <c r="P13" s="11">
        <f t="shared" ref="P13:P14" si="2">M13*(O13+1)</f>
        <v>0</v>
      </c>
      <c r="Q13" s="11"/>
      <c r="R13" s="11"/>
      <c r="S13" s="77">
        <f t="shared" si="0"/>
        <v>0</v>
      </c>
      <c r="T13" s="29">
        <f t="shared" si="1"/>
        <v>0</v>
      </c>
    </row>
    <row r="14" spans="1:20" ht="15.75" thickBot="1" x14ac:dyDescent="0.3">
      <c r="A14" s="30" t="s">
        <v>6</v>
      </c>
      <c r="B14" s="51">
        <v>26003</v>
      </c>
      <c r="C14" s="74" t="s">
        <v>12</v>
      </c>
      <c r="D14" s="101" t="s">
        <v>59</v>
      </c>
      <c r="E14" s="94">
        <v>400</v>
      </c>
      <c r="F14" s="36" t="s">
        <v>2</v>
      </c>
      <c r="G14" s="31">
        <v>13320</v>
      </c>
      <c r="H14" s="32"/>
      <c r="I14" s="32"/>
      <c r="J14" s="32"/>
      <c r="K14" s="32"/>
      <c r="L14" s="32"/>
      <c r="M14" s="112"/>
      <c r="N14" s="112"/>
      <c r="O14" s="33"/>
      <c r="P14" s="34">
        <f t="shared" si="2"/>
        <v>0</v>
      </c>
      <c r="Q14" s="34"/>
      <c r="R14" s="34"/>
      <c r="S14" s="79">
        <f t="shared" si="0"/>
        <v>0</v>
      </c>
      <c r="T14" s="35">
        <f t="shared" si="1"/>
        <v>0</v>
      </c>
    </row>
    <row r="15" spans="1:20" ht="15.75" thickBot="1" x14ac:dyDescent="0.3">
      <c r="A15" s="13"/>
      <c r="B15" s="13"/>
      <c r="C15" s="22"/>
      <c r="D15" s="22"/>
      <c r="E15" s="22"/>
      <c r="F15" s="23"/>
      <c r="G15" s="24"/>
      <c r="H15" s="24"/>
      <c r="I15" s="24"/>
      <c r="J15" s="24"/>
      <c r="K15" s="24"/>
      <c r="L15" s="24"/>
      <c r="M15" s="25"/>
      <c r="N15" s="25"/>
      <c r="O15" s="25"/>
      <c r="P15" s="21"/>
      <c r="Q15" s="21"/>
      <c r="R15" s="21"/>
      <c r="S15" s="21"/>
      <c r="T15" s="21"/>
    </row>
    <row r="16" spans="1:20" s="5" customFormat="1" ht="18.75" customHeight="1" x14ac:dyDescent="0.25">
      <c r="A16" s="13"/>
      <c r="B16" s="13"/>
      <c r="C16" s="14"/>
      <c r="D16" s="14"/>
      <c r="E16" s="14"/>
      <c r="F16" s="132" t="s">
        <v>85</v>
      </c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4"/>
    </row>
    <row r="17" spans="1:22" s="5" customFormat="1" ht="18" customHeight="1" x14ac:dyDescent="0.25">
      <c r="A17" s="13"/>
      <c r="B17" s="13"/>
      <c r="C17" s="14"/>
      <c r="D17" s="14"/>
      <c r="E17" s="14"/>
      <c r="F17" s="135" t="s">
        <v>95</v>
      </c>
      <c r="G17" s="136"/>
      <c r="H17" s="136"/>
      <c r="I17" s="136"/>
      <c r="J17" s="136"/>
      <c r="K17" s="136"/>
      <c r="L17" s="136"/>
      <c r="M17" s="136"/>
      <c r="N17" s="136"/>
      <c r="O17" s="136"/>
      <c r="P17" s="137"/>
      <c r="Q17" s="125"/>
      <c r="R17" s="125"/>
      <c r="S17" s="144">
        <f>SUM(S12:S14)</f>
        <v>0</v>
      </c>
      <c r="T17" s="145"/>
    </row>
    <row r="18" spans="1:22" ht="18" customHeight="1" x14ac:dyDescent="0.25">
      <c r="A18" s="6"/>
      <c r="B18" s="6"/>
      <c r="C18" s="6"/>
      <c r="D18" s="6"/>
      <c r="E18" s="6"/>
      <c r="F18" s="138" t="s">
        <v>94</v>
      </c>
      <c r="G18" s="139"/>
      <c r="H18" s="139"/>
      <c r="I18" s="139"/>
      <c r="J18" s="139"/>
      <c r="K18" s="139"/>
      <c r="L18" s="139"/>
      <c r="M18" s="139"/>
      <c r="N18" s="139"/>
      <c r="O18" s="139"/>
      <c r="P18" s="140"/>
      <c r="Q18" s="123"/>
      <c r="R18" s="123"/>
      <c r="S18" s="144">
        <f>S19-S17</f>
        <v>0</v>
      </c>
      <c r="T18" s="145"/>
    </row>
    <row r="19" spans="1:22" ht="18" customHeight="1" thickBot="1" x14ac:dyDescent="0.3">
      <c r="A19" s="6"/>
      <c r="B19" s="6"/>
      <c r="C19" s="6"/>
      <c r="D19" s="6"/>
      <c r="E19" s="6"/>
      <c r="F19" s="141" t="s">
        <v>96</v>
      </c>
      <c r="G19" s="142"/>
      <c r="H19" s="142"/>
      <c r="I19" s="142"/>
      <c r="J19" s="142"/>
      <c r="K19" s="142"/>
      <c r="L19" s="142"/>
      <c r="M19" s="142"/>
      <c r="N19" s="142"/>
      <c r="O19" s="142"/>
      <c r="P19" s="143"/>
      <c r="Q19" s="124"/>
      <c r="R19" s="124"/>
      <c r="S19" s="146">
        <f>SUM(T12:T14)</f>
        <v>0</v>
      </c>
      <c r="T19" s="147"/>
    </row>
    <row r="22" spans="1:22" ht="23.25" customHeight="1" x14ac:dyDescent="0.35">
      <c r="C22" s="80" t="s">
        <v>70</v>
      </c>
      <c r="D22" s="80"/>
      <c r="E22" s="80"/>
      <c r="F22" s="162" t="s">
        <v>98</v>
      </c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</row>
    <row r="23" spans="1:22" ht="19.149999999999999" customHeight="1" x14ac:dyDescent="0.25">
      <c r="C23" s="81"/>
      <c r="D23" s="81"/>
      <c r="E23" s="81"/>
      <c r="F23" s="161" t="s">
        <v>83</v>
      </c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</row>
    <row r="24" spans="1:22" ht="30" customHeight="1" x14ac:dyDescent="0.25">
      <c r="C24" s="82"/>
      <c r="D24" s="82"/>
      <c r="E24" s="82"/>
      <c r="F24" s="162" t="s">
        <v>100</v>
      </c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</row>
    <row r="25" spans="1:22" ht="15.75" x14ac:dyDescent="0.25">
      <c r="C25" s="82"/>
      <c r="D25" s="82"/>
      <c r="E25" s="82"/>
      <c r="F25" s="161" t="s">
        <v>16</v>
      </c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</row>
    <row r="26" spans="1:22" ht="15.75" x14ac:dyDescent="0.25">
      <c r="C26" s="82"/>
      <c r="D26" s="82"/>
      <c r="E26" s="82"/>
      <c r="F26" s="161" t="s">
        <v>86</v>
      </c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</row>
    <row r="27" spans="1:22" ht="15.75" x14ac:dyDescent="0.25">
      <c r="C27" s="81"/>
      <c r="D27" s="81"/>
      <c r="E27" s="81"/>
      <c r="F27" s="161" t="s">
        <v>87</v>
      </c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</row>
    <row r="28" spans="1:22" ht="19.5" customHeight="1" x14ac:dyDescent="0.25">
      <c r="C28" s="82"/>
      <c r="D28" s="82"/>
      <c r="E28" s="82"/>
      <c r="F28" s="163" t="s">
        <v>88</v>
      </c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53"/>
      <c r="V28" s="53"/>
    </row>
  </sheetData>
  <sheetProtection formatCells="0" formatColumns="0" formatRows="0" insertColumns="0" insertRows="0"/>
  <mergeCells count="24">
    <mergeCell ref="A7:T7"/>
    <mergeCell ref="A8:T8"/>
    <mergeCell ref="A2:T2"/>
    <mergeCell ref="A3:E3"/>
    <mergeCell ref="F3:T3"/>
    <mergeCell ref="A4:E4"/>
    <mergeCell ref="F4:T4"/>
    <mergeCell ref="A5:E5"/>
    <mergeCell ref="F5:T5"/>
    <mergeCell ref="F18:P18"/>
    <mergeCell ref="S18:T18"/>
    <mergeCell ref="F19:P19"/>
    <mergeCell ref="S19:T19"/>
    <mergeCell ref="A10:T10"/>
    <mergeCell ref="F16:T16"/>
    <mergeCell ref="F17:P17"/>
    <mergeCell ref="S17:T17"/>
    <mergeCell ref="F27:T27"/>
    <mergeCell ref="F28:T28"/>
    <mergeCell ref="F22:T22"/>
    <mergeCell ref="F23:T23"/>
    <mergeCell ref="F24:T24"/>
    <mergeCell ref="F25:T25"/>
    <mergeCell ref="F26:T26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60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AE786-269F-4B22-80AA-DCF09CA702AB}">
  <sheetPr>
    <tabColor rgb="FFFF0000"/>
  </sheetPr>
  <dimension ref="A1:T26"/>
  <sheetViews>
    <sheetView tabSelected="1" zoomScaleNormal="100" workbookViewId="0">
      <selection activeCell="P11" sqref="P11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32.28515625" style="2" customWidth="1"/>
    <col min="4" max="4" width="12.5703125" style="2" customWidth="1"/>
    <col min="5" max="5" width="10.5703125" style="2" customWidth="1"/>
    <col min="6" max="6" width="14.140625" style="2" customWidth="1"/>
    <col min="7" max="7" width="14.85546875" style="2" customWidth="1"/>
    <col min="8" max="8" width="12.7109375" style="2" customWidth="1"/>
    <col min="9" max="9" width="13.42578125" style="2" customWidth="1"/>
    <col min="10" max="10" width="12.7109375" style="2" customWidth="1"/>
    <col min="11" max="12" width="12" style="2" customWidth="1"/>
    <col min="13" max="13" width="8.5703125" style="2" customWidth="1"/>
    <col min="14" max="15" width="11" style="3" customWidth="1"/>
    <col min="16" max="16" width="13" style="3" customWidth="1"/>
    <col min="17" max="18" width="13.42578125" style="3" customWidth="1"/>
    <col min="19" max="19" width="11.42578125" style="2" customWidth="1"/>
    <col min="20" max="16384" width="9.140625" style="2"/>
  </cols>
  <sheetData>
    <row r="1" spans="1:18" ht="15.75" thickBot="1" x14ac:dyDescent="0.3">
      <c r="R1" s="3" t="s">
        <v>26</v>
      </c>
    </row>
    <row r="2" spans="1:18" s="39" customFormat="1" ht="21.6" customHeight="1" x14ac:dyDescent="0.2">
      <c r="A2" s="148" t="s">
        <v>38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50"/>
    </row>
    <row r="3" spans="1:18" s="39" customFormat="1" ht="31.15" customHeight="1" x14ac:dyDescent="0.2">
      <c r="A3" s="155" t="s">
        <v>22</v>
      </c>
      <c r="B3" s="156"/>
      <c r="C3" s="156"/>
      <c r="D3" s="156"/>
      <c r="E3" s="151" t="s">
        <v>34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2"/>
    </row>
    <row r="4" spans="1:18" s="39" customFormat="1" ht="31.15" customHeight="1" x14ac:dyDescent="0.2">
      <c r="A4" s="155" t="s">
        <v>42</v>
      </c>
      <c r="B4" s="156"/>
      <c r="C4" s="156"/>
      <c r="D4" s="156"/>
      <c r="E4" s="151" t="s">
        <v>69</v>
      </c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2"/>
    </row>
    <row r="5" spans="1:18" s="39" customFormat="1" ht="27" customHeight="1" thickBot="1" x14ac:dyDescent="0.25">
      <c r="A5" s="158" t="s">
        <v>23</v>
      </c>
      <c r="B5" s="159"/>
      <c r="C5" s="159"/>
      <c r="D5" s="159"/>
      <c r="E5" s="153" t="s">
        <v>24</v>
      </c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4"/>
    </row>
    <row r="6" spans="1:18" s="39" customFormat="1" ht="15.75" x14ac:dyDescent="0.2">
      <c r="A6" s="40"/>
      <c r="B6" s="40"/>
      <c r="C6" s="40"/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8" s="39" customFormat="1" ht="42" customHeight="1" x14ac:dyDescent="0.2">
      <c r="A7" s="128" t="s">
        <v>25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</row>
    <row r="8" spans="1:18" s="39" customFormat="1" ht="43.5" customHeight="1" x14ac:dyDescent="0.2">
      <c r="A8" s="128" t="s">
        <v>28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</row>
    <row r="9" spans="1:18" ht="17.25" customHeight="1" thickBot="1" x14ac:dyDescent="0.3"/>
    <row r="10" spans="1:18" ht="22.5" customHeight="1" x14ac:dyDescent="0.3">
      <c r="A10" s="167" t="s">
        <v>61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9"/>
    </row>
    <row r="11" spans="1:18" ht="75" x14ac:dyDescent="0.25">
      <c r="A11" s="27" t="s">
        <v>9</v>
      </c>
      <c r="B11" s="38" t="s">
        <v>21</v>
      </c>
      <c r="C11" s="47" t="s">
        <v>0</v>
      </c>
      <c r="D11" s="47" t="s">
        <v>63</v>
      </c>
      <c r="E11" s="47" t="s">
        <v>1</v>
      </c>
      <c r="F11" s="43" t="s">
        <v>39</v>
      </c>
      <c r="G11" s="43" t="s">
        <v>27</v>
      </c>
      <c r="H11" s="87" t="s">
        <v>36</v>
      </c>
      <c r="I11" s="44" t="s">
        <v>8</v>
      </c>
      <c r="J11" s="42" t="s">
        <v>13</v>
      </c>
      <c r="K11" s="43" t="s">
        <v>3</v>
      </c>
      <c r="L11" s="43" t="s">
        <v>108</v>
      </c>
      <c r="M11" s="43" t="s">
        <v>29</v>
      </c>
      <c r="N11" s="45" t="s">
        <v>14</v>
      </c>
      <c r="O11" s="45" t="s">
        <v>109</v>
      </c>
      <c r="P11" s="45" t="s">
        <v>106</v>
      </c>
      <c r="Q11" s="57" t="s">
        <v>40</v>
      </c>
      <c r="R11" s="58" t="s">
        <v>41</v>
      </c>
    </row>
    <row r="12" spans="1:18" ht="30.75" thickBot="1" x14ac:dyDescent="0.3">
      <c r="A12" s="30" t="s">
        <v>4</v>
      </c>
      <c r="B12" s="102">
        <v>38765</v>
      </c>
      <c r="C12" s="103" t="s">
        <v>11</v>
      </c>
      <c r="D12" s="104" t="s">
        <v>62</v>
      </c>
      <c r="E12" s="36" t="s">
        <v>2</v>
      </c>
      <c r="F12" s="31">
        <v>123680</v>
      </c>
      <c r="G12" s="32"/>
      <c r="H12" s="32"/>
      <c r="I12" s="32"/>
      <c r="J12" s="32"/>
      <c r="K12" s="112"/>
      <c r="L12" s="112"/>
      <c r="M12" s="33"/>
      <c r="N12" s="34">
        <f>K12*(M12+1)</f>
        <v>0</v>
      </c>
      <c r="O12" s="34"/>
      <c r="P12" s="34"/>
      <c r="Q12" s="79">
        <f>K12*F12</f>
        <v>0</v>
      </c>
      <c r="R12" s="35">
        <f>N12*F12</f>
        <v>0</v>
      </c>
    </row>
    <row r="13" spans="1:18" ht="15.75" thickBot="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  <c r="O13" s="7"/>
      <c r="P13" s="7"/>
      <c r="Q13" s="7"/>
      <c r="R13" s="7"/>
    </row>
    <row r="14" spans="1:18" s="5" customFormat="1" ht="18.75" customHeight="1" x14ac:dyDescent="0.25">
      <c r="A14" s="13"/>
      <c r="B14" s="13"/>
      <c r="C14" s="14"/>
      <c r="D14" s="14"/>
      <c r="E14" s="132" t="s">
        <v>61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4"/>
    </row>
    <row r="15" spans="1:18" s="5" customFormat="1" ht="18" customHeight="1" x14ac:dyDescent="0.25">
      <c r="A15" s="13"/>
      <c r="B15" s="13"/>
      <c r="C15" s="14"/>
      <c r="D15" s="14"/>
      <c r="E15" s="135" t="s">
        <v>95</v>
      </c>
      <c r="F15" s="136"/>
      <c r="G15" s="136"/>
      <c r="H15" s="136"/>
      <c r="I15" s="136"/>
      <c r="J15" s="136"/>
      <c r="K15" s="136"/>
      <c r="L15" s="136"/>
      <c r="M15" s="136"/>
      <c r="N15" s="137"/>
      <c r="O15" s="125"/>
      <c r="P15" s="125"/>
      <c r="Q15" s="144">
        <f>SUM(Q12:Q12)</f>
        <v>0</v>
      </c>
      <c r="R15" s="145"/>
    </row>
    <row r="16" spans="1:18" ht="18" customHeight="1" x14ac:dyDescent="0.25">
      <c r="A16" s="6"/>
      <c r="B16" s="6"/>
      <c r="C16" s="6"/>
      <c r="D16" s="6"/>
      <c r="E16" s="138" t="s">
        <v>94</v>
      </c>
      <c r="F16" s="139"/>
      <c r="G16" s="139"/>
      <c r="H16" s="139"/>
      <c r="I16" s="139"/>
      <c r="J16" s="139"/>
      <c r="K16" s="139"/>
      <c r="L16" s="139"/>
      <c r="M16" s="139"/>
      <c r="N16" s="140"/>
      <c r="O16" s="123"/>
      <c r="P16" s="123"/>
      <c r="Q16" s="144">
        <f>Q17-Q15</f>
        <v>0</v>
      </c>
      <c r="R16" s="145"/>
    </row>
    <row r="17" spans="1:20" ht="18" customHeight="1" thickBot="1" x14ac:dyDescent="0.3">
      <c r="A17" s="6"/>
      <c r="B17" s="6"/>
      <c r="C17" s="6"/>
      <c r="D17" s="6"/>
      <c r="E17" s="141" t="s">
        <v>96</v>
      </c>
      <c r="F17" s="142"/>
      <c r="G17" s="142"/>
      <c r="H17" s="142"/>
      <c r="I17" s="142"/>
      <c r="J17" s="142"/>
      <c r="K17" s="142"/>
      <c r="L17" s="142"/>
      <c r="M17" s="142"/>
      <c r="N17" s="143"/>
      <c r="O17" s="124"/>
      <c r="P17" s="124"/>
      <c r="Q17" s="146">
        <f>SUM(R12:R12)</f>
        <v>0</v>
      </c>
      <c r="R17" s="147"/>
    </row>
    <row r="19" spans="1:20" ht="18.75" customHeight="1" x14ac:dyDescent="0.35">
      <c r="C19" s="80" t="s">
        <v>31</v>
      </c>
      <c r="D19" s="80"/>
      <c r="E19" s="173" t="s">
        <v>98</v>
      </c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</row>
    <row r="20" spans="1:20" ht="19.149999999999999" customHeight="1" x14ac:dyDescent="0.25">
      <c r="C20" s="81"/>
      <c r="D20" s="81"/>
      <c r="E20" s="161" t="s">
        <v>83</v>
      </c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</row>
    <row r="21" spans="1:20" ht="15.75" x14ac:dyDescent="0.25">
      <c r="C21" s="82"/>
      <c r="D21" s="82"/>
      <c r="E21" s="161" t="s">
        <v>64</v>
      </c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</row>
    <row r="22" spans="1:20" ht="15.75" x14ac:dyDescent="0.25">
      <c r="C22" s="81"/>
      <c r="D22" s="81"/>
      <c r="E22" s="161" t="s">
        <v>65</v>
      </c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</row>
    <row r="23" spans="1:20" ht="15.75" x14ac:dyDescent="0.25">
      <c r="C23" s="82"/>
      <c r="D23" s="82"/>
      <c r="E23" s="161" t="s">
        <v>66</v>
      </c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</row>
    <row r="24" spans="1:20" ht="15.75" x14ac:dyDescent="0.25">
      <c r="C24" s="81"/>
      <c r="D24" s="81"/>
      <c r="E24" s="161" t="s">
        <v>67</v>
      </c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</row>
    <row r="25" spans="1:20" ht="15.75" x14ac:dyDescent="0.25">
      <c r="C25" s="82"/>
      <c r="D25" s="82"/>
      <c r="E25" s="161" t="s">
        <v>68</v>
      </c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</row>
    <row r="26" spans="1:20" ht="16.5" customHeight="1" x14ac:dyDescent="0.25">
      <c r="C26" s="82"/>
      <c r="D26" s="82"/>
      <c r="E26" s="163" t="s">
        <v>101</v>
      </c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53"/>
      <c r="T26" s="53"/>
    </row>
  </sheetData>
  <sheetProtection formatCells="0" formatColumns="0" formatRows="0" insertColumns="0" insertRows="0"/>
  <mergeCells count="25">
    <mergeCell ref="A10:R10"/>
    <mergeCell ref="E14:R14"/>
    <mergeCell ref="A7:R7"/>
    <mergeCell ref="A8:R8"/>
    <mergeCell ref="A2:R2"/>
    <mergeCell ref="A3:D3"/>
    <mergeCell ref="E3:R3"/>
    <mergeCell ref="A4:D4"/>
    <mergeCell ref="E4:R4"/>
    <mergeCell ref="A5:D5"/>
    <mergeCell ref="E5:R5"/>
    <mergeCell ref="E15:N15"/>
    <mergeCell ref="Q15:R15"/>
    <mergeCell ref="E16:N16"/>
    <mergeCell ref="Q16:R16"/>
    <mergeCell ref="E17:N17"/>
    <mergeCell ref="Q17:R17"/>
    <mergeCell ref="E24:R24"/>
    <mergeCell ref="E25:R25"/>
    <mergeCell ref="E26:R26"/>
    <mergeCell ref="E19:R19"/>
    <mergeCell ref="E20:R20"/>
    <mergeCell ref="E21:R21"/>
    <mergeCell ref="E22:R22"/>
    <mergeCell ref="E23:R23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6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část 1 Plenk.kalhotky pro dospě</vt:lpstr>
      <vt:lpstr>část 2 Plenk.kalhotky pro děti</vt:lpstr>
      <vt:lpstr>část 3 Kalhotky natahovací (nav</vt:lpstr>
      <vt:lpstr>část 4 Kalhotky fixační (elasti</vt:lpstr>
      <vt:lpstr>část 5 Podložky absorpční</vt:lpstr>
      <vt:lpstr>část 6 Vložky porodnické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Čintalová Lenka</dc:creator>
  <cp:lastModifiedBy>Lenka Svobodová</cp:lastModifiedBy>
  <cp:lastPrinted>2025-10-22T11:05:27Z</cp:lastPrinted>
  <dcterms:created xsi:type="dcterms:W3CDTF">2015-06-10T10:34:03Z</dcterms:created>
  <dcterms:modified xsi:type="dcterms:W3CDTF">2025-10-30T11:26:31Z</dcterms:modified>
</cp:coreProperties>
</file>