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U\VZ archiv\E-ZAK_2025\VZ18_2025 Ochranné a hygienické prostředky\02 Výzva\"/>
    </mc:Choice>
  </mc:AlternateContent>
  <xr:revisionPtr revIDLastSave="0" documentId="13_ncr:1_{0447ECC5-8993-49C9-BFF1-EC387522E5A5}" xr6:coauthVersionLast="47" xr6:coauthVersionMax="47" xr10:uidLastSave="{00000000-0000-0000-0000-000000000000}"/>
  <bookViews>
    <workbookView xWindow="-120" yWindow="-120" windowWidth="29040" windowHeight="15720" firstSheet="3" activeTab="3" xr2:uid="{00000000-000D-0000-FFFF-FFFF00000000}"/>
  </bookViews>
  <sheets>
    <sheet name="část 1_Papír na vyš. lůžka " sheetId="1" r:id="rId1"/>
    <sheet name="část 2_Netkané textilie" sheetId="18" r:id="rId2"/>
    <sheet name="část 3_Žínky mycí jednorázové" sheetId="19" r:id="rId3"/>
    <sheet name="část 4_Bryndáky" sheetId="20" r:id="rId4"/>
    <sheet name="část 5_Zdravotní kosmetika" sheetId="16" r:id="rId5"/>
    <sheet name="část 6_ Ubrousky vlhčené" sheetId="21" r:id="rId6"/>
    <sheet name="část 7_ Tyčinky na výtěr" sheetId="22" r:id="rId7"/>
    <sheet name="část 8_Lůžkoviny jednorázové" sheetId="17" r:id="rId8"/>
    <sheet name="část 9_Povlaky na lůžko plast." sheetId="24" r:id="rId9"/>
    <sheet name="část 10_Podložky ložní PVC" sheetId="25" r:id="rId10"/>
  </sheets>
  <calcPr calcId="181029"/>
</workbook>
</file>

<file path=xl/calcChain.xml><?xml version="1.0" encoding="utf-8"?>
<calcChain xmlns="http://schemas.openxmlformats.org/spreadsheetml/2006/main">
  <c r="K12" i="1" l="1"/>
  <c r="K19" i="16" l="1"/>
  <c r="J19" i="16"/>
  <c r="L19" i="16" s="1"/>
  <c r="K12" i="25"/>
  <c r="I14" i="25" s="1"/>
  <c r="J12" i="25"/>
  <c r="L12" i="25" s="1"/>
  <c r="I16" i="25" s="1"/>
  <c r="I15" i="25" s="1"/>
  <c r="K12" i="24"/>
  <c r="I14" i="24" s="1"/>
  <c r="J12" i="24"/>
  <c r="L12" i="24" s="1"/>
  <c r="I16" i="24" s="1"/>
  <c r="K12" i="22"/>
  <c r="I16" i="22" s="1"/>
  <c r="J12" i="22"/>
  <c r="L12" i="22" s="1"/>
  <c r="K13" i="21"/>
  <c r="J13" i="21"/>
  <c r="L13" i="21" s="1"/>
  <c r="K12" i="21"/>
  <c r="J12" i="21"/>
  <c r="L12" i="21" s="1"/>
  <c r="I19" i="21" l="1"/>
  <c r="I17" i="21"/>
  <c r="I18" i="21" s="1"/>
  <c r="I18" i="22"/>
  <c r="I17" i="22" s="1"/>
  <c r="I15" i="24"/>
  <c r="K12" i="20"/>
  <c r="I14" i="20" s="1"/>
  <c r="J12" i="20"/>
  <c r="L12" i="20" s="1"/>
  <c r="K12" i="19"/>
  <c r="I14" i="19" s="1"/>
  <c r="J12" i="19"/>
  <c r="L12" i="19" s="1"/>
  <c r="K14" i="18"/>
  <c r="J14" i="18"/>
  <c r="L14" i="18" s="1"/>
  <c r="K13" i="18"/>
  <c r="J13" i="18"/>
  <c r="L13" i="18" s="1"/>
  <c r="K12" i="18"/>
  <c r="J12" i="18"/>
  <c r="L12" i="18" s="1"/>
  <c r="K16" i="17"/>
  <c r="J16" i="17"/>
  <c r="L16" i="17" s="1"/>
  <c r="K15" i="17"/>
  <c r="J15" i="17"/>
  <c r="L15" i="17" s="1"/>
  <c r="K14" i="17"/>
  <c r="J14" i="17"/>
  <c r="L14" i="17" s="1"/>
  <c r="K13" i="17"/>
  <c r="J13" i="17"/>
  <c r="L13" i="17" s="1"/>
  <c r="K12" i="17"/>
  <c r="J12" i="17"/>
  <c r="L12" i="17" s="1"/>
  <c r="J18" i="16"/>
  <c r="L18" i="16" s="1"/>
  <c r="K18" i="16"/>
  <c r="J20" i="16"/>
  <c r="L20" i="16" s="1"/>
  <c r="K20" i="16"/>
  <c r="K17" i="16"/>
  <c r="J17" i="16"/>
  <c r="L17" i="16" s="1"/>
  <c r="K16" i="16"/>
  <c r="J16" i="16"/>
  <c r="L16" i="16" s="1"/>
  <c r="K15" i="16"/>
  <c r="J15" i="16"/>
  <c r="L15" i="16" s="1"/>
  <c r="K14" i="16"/>
  <c r="J14" i="16"/>
  <c r="L14" i="16" s="1"/>
  <c r="K13" i="16"/>
  <c r="J13" i="16"/>
  <c r="L13" i="16" s="1"/>
  <c r="K12" i="16"/>
  <c r="J12" i="16"/>
  <c r="L12" i="16" s="1"/>
  <c r="I20" i="17" l="1"/>
  <c r="I18" i="17"/>
  <c r="I16" i="18"/>
  <c r="I18" i="18"/>
  <c r="I17" i="18" s="1"/>
  <c r="I26" i="16"/>
  <c r="I25" i="16" s="1"/>
  <c r="I24" i="16"/>
  <c r="I16" i="19"/>
  <c r="I15" i="19" s="1"/>
  <c r="I16" i="20"/>
  <c r="I15" i="20" s="1"/>
  <c r="I19" i="17"/>
  <c r="K13" i="1"/>
  <c r="I15" i="1" s="1"/>
  <c r="J13" i="1"/>
  <c r="L13" i="1" s="1"/>
  <c r="J12" i="1"/>
  <c r="L12" i="1" s="1"/>
  <c r="I17" i="1" l="1"/>
  <c r="I16" i="1" s="1"/>
</calcChain>
</file>

<file path=xl/sharedStrings.xml><?xml version="1.0" encoding="utf-8"?>
<sst xmlns="http://schemas.openxmlformats.org/spreadsheetml/2006/main" count="696" uniqueCount="229">
  <si>
    <t>1.</t>
  </si>
  <si>
    <t>2.</t>
  </si>
  <si>
    <t>P.č.</t>
  </si>
  <si>
    <t>ID</t>
  </si>
  <si>
    <t>Název VZ:</t>
  </si>
  <si>
    <t>Název dodavatele, IČO:</t>
  </si>
  <si>
    <t>DOPLNÍ DODAVATEL</t>
  </si>
  <si>
    <t xml:space="preserve">Zadavatelem uvedená specifikace a technické parametry představují minimální požadavky zadavatele na dodávku uvedeného zboží, které jsou předmětem plnění této části veřejné zakázky. Dodavatel může nabídnout řešení a zboží s lepšími parametry (v případě, že lze objektivně stanovit, že se jedná o parametry lepší), nikoliv s parametry horšími (či horší kvality), než požaduje zadavatel v zadávacích podmínkách. Zadavatel připouští i jiná kvalitativně a technicky obdobná řešení za podmínky, že nesmí dojít ke zhoršení požadovaných parametrů. Předmětem dodávky musí být zboží nové a originální. 
</t>
  </si>
  <si>
    <t>TECHNICKÁ  SPECIFIKACE  VČETNĚ  CENOVÉ  NABÍDKY</t>
  </si>
  <si>
    <t>Část VZ:</t>
  </si>
  <si>
    <t>Výše DPH v Kč</t>
  </si>
  <si>
    <t>Třída zdrav. prostředku</t>
  </si>
  <si>
    <t>Splnění minimálních požadovaných parametrů</t>
  </si>
  <si>
    <t>1ks</t>
  </si>
  <si>
    <t>Výrobce</t>
  </si>
  <si>
    <t>Měrná jednotka = 1ks</t>
  </si>
  <si>
    <t>Cena za 1 měrnou jednotku v Kč bez DPH</t>
  </si>
  <si>
    <t>Sazba DPH (v %)</t>
  </si>
  <si>
    <t xml:space="preserve">Celková cena za předpokládaný  odběr za 24 měsíců  plnění  včetně DPH </t>
  </si>
  <si>
    <t xml:space="preserve">Název produktu (obchodní název) </t>
  </si>
  <si>
    <t>Objednací číslo (Katalogové číslo/kód)</t>
  </si>
  <si>
    <t>Velikost nabízeného balení (Počet kusů v 1 balení)</t>
  </si>
  <si>
    <t>Předpokládaný odběr měrných jednotek za 24 měsíců  plnění (v ks)</t>
  </si>
  <si>
    <t>Cena za 1 měrnou jednotku v Kč včetně DPH</t>
  </si>
  <si>
    <r>
      <t xml:space="preserve">Celková cena za předpokládaný odběr za 24 měsíců plnění v Kč bez DPH  </t>
    </r>
    <r>
      <rPr>
        <b/>
        <sz val="11"/>
        <color rgb="FFFF0000"/>
        <rFont val="Calibri"/>
        <family val="2"/>
        <charset val="238"/>
        <scheme val="minor"/>
      </rPr>
      <t>(Předmět hodnocení)</t>
    </r>
  </si>
  <si>
    <t>Zboží splňuje                             ANO/NE</t>
  </si>
  <si>
    <t xml:space="preserve">Dodavatel doplní v relevantních sloupcích tabulky konkrétní název nabízeného zboží (produktu) včetně výrobce, třídu zdravotnického prostředku,  katalogové číslo, velikost balení (počet ks v balení), cena bez DPH za jednu měrnou jednotku, sazba DPH. Dodavatel dále poskytne technické informace o nabízeném plnění tak, aby je zadavatel byl schopen kvalifikovaně posoudit.
Všechny buňky k tomu určené (žlutě podbarvené) musí být vyplněny! Nesplnění požadavků zadavatele uvedených v zadávacích podmínkách bude mít za důsledek vyloučení dodavatele z účasti v zadávacím řízení na danou část VZ.
</t>
  </si>
  <si>
    <t>Dodávky ochranných a hygienických prostředků pro Nemocnici Nymburk s.r.o.</t>
  </si>
  <si>
    <t>Předmět plnění</t>
  </si>
  <si>
    <t>Minimální parametry požadované zadavatelem</t>
  </si>
  <si>
    <t xml:space="preserve">Bryndák </t>
  </si>
  <si>
    <t xml:space="preserve"> 50cmx300m (např. Pervin)</t>
  </si>
  <si>
    <t xml:space="preserve"> 50cmx50m, v roli s perforací, 2-vrstvý</t>
  </si>
  <si>
    <t>60cmx50m, v roli s perforací, 2-vrstvý</t>
  </si>
  <si>
    <t>PE jednorázový bílý, 40x60cm</t>
  </si>
  <si>
    <t xml:space="preserve">40x51cm (např. Savánek, Perlan) </t>
  </si>
  <si>
    <t xml:space="preserve">50x95cm (např. Savánek, Perlan) </t>
  </si>
  <si>
    <t>15x22 cm , netkaná textílie, bez folie</t>
  </si>
  <si>
    <t xml:space="preserve">Emulze hydratační </t>
  </si>
  <si>
    <t xml:space="preserve">Emulze mycí </t>
  </si>
  <si>
    <t xml:space="preserve">Mléko tělové </t>
  </si>
  <si>
    <t xml:space="preserve">Mýdlo antimikrobiální </t>
  </si>
  <si>
    <t>200ml</t>
  </si>
  <si>
    <t>aerosol 400ml, k čištění pokožky při inkontinenci</t>
  </si>
  <si>
    <t>500ml</t>
  </si>
  <si>
    <t>500ml, k čištění pokožky při inkontinenci</t>
  </si>
  <si>
    <t>200ml, proti vzniku opruzenin a zánětů</t>
  </si>
  <si>
    <t>500ml s dávkovačem, pro suchou a namáhanou pokožku</t>
  </si>
  <si>
    <t>ve spreji 200ml, na suchou pokožku</t>
  </si>
  <si>
    <t>200x170mm</t>
  </si>
  <si>
    <t>1bal</t>
  </si>
  <si>
    <t>Předpokládaný odběr měrných jednotek za 24 měsíců  plnění (v MJ)</t>
  </si>
  <si>
    <t xml:space="preserve">Podložka ložní </t>
  </si>
  <si>
    <t xml:space="preserve">Povlak na lůžko </t>
  </si>
  <si>
    <t>PVC 110x220cm</t>
  </si>
  <si>
    <t>jednorázový bílý 195x115cm, pevné z netkané textílie, hypoalegenní, odolné proti protržení</t>
  </si>
  <si>
    <t>jednorázový bílý 42x42cm, pevné z netkané textílie, hypoalegenní, odolné proti protržení</t>
  </si>
  <si>
    <t>jednorázová modrá 110x190cm, min. 400 g</t>
  </si>
  <si>
    <t>jednorázová bílé 100x210cm, laminované, netkaná textílie, hypoalergenní, odolné proti protržení</t>
  </si>
  <si>
    <t>jednorázový ochranný 210x90x20, PE, s gumičkou</t>
  </si>
  <si>
    <t>80x210cm, modré, netkaná textilie</t>
  </si>
  <si>
    <t>část 1: Papír na vyšetřovací lůžka</t>
  </si>
  <si>
    <t>část 1. Papír na vyšetřovací lůžka</t>
  </si>
  <si>
    <t>část 2. Netkané textilie typu PERLAN/PERVIN</t>
  </si>
  <si>
    <t>Netkané textilie typu PERLAN/PERVIN</t>
  </si>
  <si>
    <t xml:space="preserve">role 50cmx300m </t>
  </si>
  <si>
    <t xml:space="preserve">Žínka mycí jednorázová </t>
  </si>
  <si>
    <t>část 3. Žínky mycí jednorázové</t>
  </si>
  <si>
    <t>část 4. Bryndáky</t>
  </si>
  <si>
    <t>Žínky (dále jen "Zboží")</t>
  </si>
  <si>
    <t>Zboží splňuje  ANO/NE</t>
  </si>
  <si>
    <t>materiál musí být z hlediska právních předpisů vztahujících se k požadovanému předmětu plnění plně způsobilý a výrobcem určený pro použití při poskytování zdravotní péče</t>
  </si>
  <si>
    <t>výrobek je vhodný pro styk s pokožkou člověka</t>
  </si>
  <si>
    <t xml:space="preserve">s nepromokavou fólií, vysoce savý </t>
  </si>
  <si>
    <t>výrobky jsou atestovány pro styk s pokožkou člověka a pro styk s potravinami a pokrmy</t>
  </si>
  <si>
    <t>barevné provedení bílá/ přírodní režná</t>
  </si>
  <si>
    <t>Zboží splňuje ANO/NE</t>
  </si>
  <si>
    <t>barevné provedení bílá</t>
  </si>
  <si>
    <t>Tyčinky na výtěr dutiny ústní</t>
  </si>
  <si>
    <t>Povlak na přikrývku jednorázový</t>
  </si>
  <si>
    <t>Povlak na polštář jednorázový</t>
  </si>
  <si>
    <t>Přikrývka  jednorázová pro pacienta</t>
  </si>
  <si>
    <t>Prostěradlo jednorázové</t>
  </si>
  <si>
    <t>bílý 42x42cm, pevné z netkané textílie, hypoalegenní, odolné proti protržení</t>
  </si>
  <si>
    <t>110x190cm, min. 300 g, vrchní část z netkané textilie</t>
  </si>
  <si>
    <t>bílé 100x210cm, laminované, netkaná textílie, hypoalergenní, odolné proti protržení</t>
  </si>
  <si>
    <t>Gel chladivý masážní bez alkoholu</t>
  </si>
  <si>
    <t>Papír na vyšetřovací na operační  stoly v roli</t>
  </si>
  <si>
    <t>Papír na vyšetřovací na operační stoly v roli</t>
  </si>
  <si>
    <r>
      <t>Krém</t>
    </r>
    <r>
      <rPr>
        <sz val="11"/>
        <rFont val="Calibri"/>
        <family val="2"/>
        <charset val="238"/>
        <scheme val="minor"/>
      </rPr>
      <t xml:space="preserve"> ošetřující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se zinkem</t>
    </r>
  </si>
  <si>
    <r>
      <t xml:space="preserve">Pěna </t>
    </r>
    <r>
      <rPr>
        <sz val="11"/>
        <rFont val="Calibri"/>
        <family val="2"/>
        <charset val="238"/>
        <scheme val="minor"/>
      </rPr>
      <t>čistící a ošetřující</t>
    </r>
  </si>
  <si>
    <r>
      <t xml:space="preserve">Krém </t>
    </r>
    <r>
      <rPr>
        <sz val="11"/>
        <rFont val="Calibri"/>
        <family val="2"/>
        <charset val="238"/>
        <scheme val="minor"/>
      </rPr>
      <t>ošetřující</t>
    </r>
  </si>
  <si>
    <r>
      <rPr>
        <sz val="11"/>
        <color theme="1"/>
        <rFont val="Calibri"/>
        <family val="2"/>
        <charset val="238"/>
        <scheme val="minor"/>
      </rPr>
      <t>Olej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tělový ošetřující</t>
    </r>
  </si>
  <si>
    <t>PROHLÁŠENÍ</t>
  </si>
  <si>
    <t xml:space="preserve">Prohlašuji, že: </t>
  </si>
  <si>
    <t>- jsem se seznámil se zadávacími podmínkami výše uvedené veřejné zakázky, na kterou podávám nabídku;</t>
  </si>
  <si>
    <t>- nabídková cena a veškeré údaje, informace, doklady a dokumenty v nabídce jsou pravdivé a odpovídají skutečnosti;</t>
  </si>
  <si>
    <t>- jsem si ve lhůtě pro podání nabídek vyjasnil sporná ustanovení a se zadávacími podmínkami souhlasím a respektuji je;</t>
  </si>
  <si>
    <t>- přijímám zadávací, technické, administrativní obchodní a platební podmínky včetně návrhu rámcové dohody k výše uvedené veřejné zakázce.</t>
  </si>
  <si>
    <t>.....................................................................</t>
  </si>
  <si>
    <t xml:space="preserve"> osoba oprávněná zastupovat dodavatele</t>
  </si>
  <si>
    <t>titul, jméno, příjmení, funkce</t>
  </si>
  <si>
    <r>
      <rPr>
        <b/>
        <sz val="11"/>
        <color theme="1"/>
        <rFont val="Calibri"/>
        <family val="2"/>
        <charset val="238"/>
        <scheme val="minor"/>
      </rPr>
      <t>Krém ošetřující se zinkem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</si>
  <si>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ošetřující hojivý krém chránící pokožku před účinky moči a stolice, zabraňující vzniku zánětu, opruzenin</t>
  </si>
  <si>
    <t xml:space="preserve">velmi dobře se roztírá a vstřebává </t>
  </si>
  <si>
    <t xml:space="preserve">má mírné adstringentní a antiseptické vlastnosti </t>
  </si>
  <si>
    <t xml:space="preserve"> je odolný proti bakteriím a plísním</t>
  </si>
  <si>
    <t>na kůži vytváří ochrannou bariéru, která je odolná proti vlhkosti</t>
  </si>
  <si>
    <t>Pěna čistící a ošetřující</t>
  </si>
  <si>
    <t>vhodná i pro intimní místa</t>
  </si>
  <si>
    <t>aktivní látky intenzívně hydratují, ošetřují pokožku a zároveň ji chrání před podrážděním</t>
  </si>
  <si>
    <t>je obohacena o složku pohlcující zápach</t>
  </si>
  <si>
    <t>Emulze mycí</t>
  </si>
  <si>
    <t>pro péči o pokožku zatíženou ležením na lůžku a inkontinencí</t>
  </si>
  <si>
    <t>jemně myje, ošetřuje a chrání pokožku</t>
  </si>
  <si>
    <t>vhodné pro citlivou, alergickou pokožku</t>
  </si>
  <si>
    <t>vhodná pro klienty s atopickým ekzémem</t>
  </si>
  <si>
    <t>obsahuje aktivní hydratující složky a jemnou nealergizující parfemaci pH 5,5</t>
  </si>
  <si>
    <t>Krém ošetřující</t>
  </si>
  <si>
    <t>Mléko tělové</t>
  </si>
  <si>
    <t>pro péči o pokožku náchylnou na podráždění</t>
  </si>
  <si>
    <t>vytvářející ochranný film před účinky moči a stolice, zabraňuje vzniku zapařenin, opruzenin a proleženin</t>
  </si>
  <si>
    <t>hloubkově hydratuje pokožku a urychluje její regeneraci</t>
  </si>
  <si>
    <t>má lehkou konzistenci a snadno se vstřebává</t>
  </si>
  <si>
    <t>je obohacen o složku pohlcující zápach</t>
  </si>
  <si>
    <t>hydratační a vyživující mléko s dávkovačem</t>
  </si>
  <si>
    <t>jemná konzistence</t>
  </si>
  <si>
    <t xml:space="preserve">jemná nevtíravá vůně </t>
  </si>
  <si>
    <t>vhodné pro citlivou pokožku</t>
  </si>
  <si>
    <t>Olej tělový ošetřující</t>
  </si>
  <si>
    <t>V případě jiného balení, než je stanovena MJ je nutné cenu přepočítat na požadované balení dle zadání.</t>
  </si>
  <si>
    <t>ve fóliovém obalu s plastovým uzávěrem</t>
  </si>
  <si>
    <t>bez alkoholu</t>
  </si>
  <si>
    <t>bez parabenů</t>
  </si>
  <si>
    <t>neutralizace pachu</t>
  </si>
  <si>
    <t>šetrné k pokožce</t>
  </si>
  <si>
    <t>vhodné k očistě rukou, těla a k intimní hygieně při inkontinenci</t>
  </si>
  <si>
    <t>mají pH 5,5</t>
  </si>
  <si>
    <t xml:space="preserve">musí být bezpečnými kosmetickými prostředky z hlediska zdraví osob, nesmí obsahovat v kosmetice zakázané látky. Musí mít patřičná povolení pro jejich používání ve zdravotnictví a musí splňovat všechny náležitosti dle platné legislativy, zejména Nařízení Evropského parlamentu a Rady (ES) č.1223/2009 o kosmetických přípravcích, Zákon č. 102/2001 Sb. O bezpečnosti výrobků. </t>
  </si>
  <si>
    <t>na obale mít uvedenu dobu použitelnosti (expirace), jednotku a množství.</t>
  </si>
  <si>
    <t>expirace minimálně 24 měsíců od dodání zboží.</t>
  </si>
  <si>
    <t>Ubrousky vlhčené (dále jen "Zboží")</t>
  </si>
  <si>
    <r>
      <t>materiál min. gramáže min. 60g/m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sz val="11"/>
        <rFont val="Calibri"/>
        <family val="2"/>
        <charset val="238"/>
        <scheme val="minor"/>
      </rPr>
      <t xml:space="preserve">kombinace viskózy a polyesteru </t>
    </r>
  </si>
  <si>
    <t>pevná tyčinka, materiál plast, délka minimálně 10 cm</t>
  </si>
  <si>
    <t>vatová hlava tyčinky musí být napuštěna glycerinem s citronovou příchutí</t>
  </si>
  <si>
    <t>musí být určeny pro ošetření, čištění a zvlhčení sliznic a jazyka</t>
  </si>
  <si>
    <t>PVC,  110x220cm</t>
  </si>
  <si>
    <t>měkké</t>
  </si>
  <si>
    <t>část 10: Podložky ložní PVC</t>
  </si>
  <si>
    <t xml:space="preserve">1048   24776   </t>
  </si>
  <si>
    <t xml:space="preserve">Prostěradlo jednorázové nesterilní </t>
  </si>
  <si>
    <r>
      <t xml:space="preserve">Celková nabídková cena za předmět plnění části 1. </t>
    </r>
    <r>
      <rPr>
        <b/>
        <sz val="12"/>
        <color rgb="FFFF0000"/>
        <rFont val="Calibri"/>
        <family val="2"/>
        <charset val="238"/>
        <scheme val="minor"/>
      </rPr>
      <t>(Předmět hodnocení)</t>
    </r>
  </si>
  <si>
    <t>Celková cena bez DPH v Kč</t>
  </si>
  <si>
    <t xml:space="preserve">Celková cena s DPH v Kč </t>
  </si>
  <si>
    <r>
      <t xml:space="preserve">Celková nabídková cena za předmět plnění části 2. </t>
    </r>
    <r>
      <rPr>
        <b/>
        <sz val="12"/>
        <color rgb="FFFF0000"/>
        <rFont val="Calibri"/>
        <family val="2"/>
        <charset val="238"/>
        <scheme val="minor"/>
      </rPr>
      <t>(Předmět hodnocení)</t>
    </r>
  </si>
  <si>
    <r>
      <t xml:space="preserve">Celková nabídková cena za předmět plnění části 3. </t>
    </r>
    <r>
      <rPr>
        <b/>
        <sz val="12"/>
        <color rgb="FFFF0000"/>
        <rFont val="Calibri"/>
        <family val="2"/>
        <charset val="238"/>
        <scheme val="minor"/>
      </rPr>
      <t>(Předmět hodnocení)</t>
    </r>
  </si>
  <si>
    <r>
      <t xml:space="preserve">Celková nabídková cena za předmět plnění části 4. </t>
    </r>
    <r>
      <rPr>
        <b/>
        <sz val="12"/>
        <color rgb="FFFF0000"/>
        <rFont val="Calibri"/>
        <family val="2"/>
        <charset val="238"/>
        <scheme val="minor"/>
      </rPr>
      <t>(Předmět hodnocení)</t>
    </r>
  </si>
  <si>
    <r>
      <t xml:space="preserve">Celková nabídková cena za předmět plnění části 5. </t>
    </r>
    <r>
      <rPr>
        <b/>
        <sz val="12"/>
        <color rgb="FFFF0000"/>
        <rFont val="Calibri"/>
        <family val="2"/>
        <charset val="238"/>
        <scheme val="minor"/>
      </rPr>
      <t>(Předmět hodnocení)</t>
    </r>
  </si>
  <si>
    <r>
      <t xml:space="preserve">Celková nabídková cena za předmět plnění části 6. </t>
    </r>
    <r>
      <rPr>
        <b/>
        <sz val="12"/>
        <color rgb="FFFF0000"/>
        <rFont val="Calibri"/>
        <family val="2"/>
        <charset val="238"/>
        <scheme val="minor"/>
      </rPr>
      <t>(Předmět hodnocení)</t>
    </r>
  </si>
  <si>
    <t>část 8: Lůžkoviny jednorázové</t>
  </si>
  <si>
    <r>
      <t xml:space="preserve">Celková nabídková cena za předmět plnění části 8. </t>
    </r>
    <r>
      <rPr>
        <b/>
        <sz val="12"/>
        <color rgb="FFFF0000"/>
        <rFont val="Calibri"/>
        <family val="2"/>
        <charset val="238"/>
        <scheme val="minor"/>
      </rPr>
      <t>(Předmět hodnocení)</t>
    </r>
  </si>
  <si>
    <r>
      <t xml:space="preserve">Celková nabídková cena za předmět plnění části 7. </t>
    </r>
    <r>
      <rPr>
        <b/>
        <sz val="12"/>
        <color rgb="FFFF0000"/>
        <rFont val="Calibri"/>
        <family val="2"/>
        <charset val="238"/>
        <scheme val="minor"/>
      </rPr>
      <t>(Předmět hodnocení)</t>
    </r>
  </si>
  <si>
    <r>
      <t xml:space="preserve">Celková nabídková cena za předmět plnění části 9. </t>
    </r>
    <r>
      <rPr>
        <b/>
        <sz val="12"/>
        <color rgb="FFFF0000"/>
        <rFont val="Calibri"/>
        <family val="2"/>
        <charset val="238"/>
        <scheme val="minor"/>
      </rPr>
      <t>(Předmět hodnocení)</t>
    </r>
  </si>
  <si>
    <r>
      <t xml:space="preserve">Celková nabídková cena za předmět plnění části 10. </t>
    </r>
    <r>
      <rPr>
        <b/>
        <sz val="12"/>
        <color rgb="FFFF0000"/>
        <rFont val="Calibri"/>
        <family val="2"/>
        <charset val="238"/>
        <scheme val="minor"/>
      </rPr>
      <t>(Předmět hodnocení)</t>
    </r>
  </si>
  <si>
    <t>část 3: Žínky mycí jednorázové</t>
  </si>
  <si>
    <t>část 4: Bryndáky</t>
  </si>
  <si>
    <t>část 6. Ubrousky vlhčené</t>
  </si>
  <si>
    <t>část 7: Tyčinky na výtěr dutiny ústní</t>
  </si>
  <si>
    <t>část 7. Tyčinky na výtěr dutiny ústní</t>
  </si>
  <si>
    <t>část 8. Lůžkoviny jednorázové</t>
  </si>
  <si>
    <t>část 9. Povlaky na lůžko plastové</t>
  </si>
  <si>
    <t>část 9: Povlaky na lůžko plastové</t>
  </si>
  <si>
    <t>část 10. Podložky ložní PVC</t>
  </si>
  <si>
    <t>dětské, balení 80 ubrousků</t>
  </si>
  <si>
    <t>část 6: Ubrousky vlhčené</t>
  </si>
  <si>
    <t>jednorázový ochranný 210x90x20cm, PE, s gumičkou</t>
  </si>
  <si>
    <t>Papír (dále jen "Zboží")</t>
  </si>
  <si>
    <t>Netkané textilie (dále jen "Zboží")</t>
  </si>
  <si>
    <t>Bryndáky (dále jen "Zboží")</t>
  </si>
  <si>
    <r>
      <t xml:space="preserve">část 5: </t>
    </r>
    <r>
      <rPr>
        <b/>
        <sz val="14"/>
        <rFont val="Arial"/>
        <family val="2"/>
        <charset val="238"/>
      </rPr>
      <t>Zdravotní kosmetika</t>
    </r>
  </si>
  <si>
    <t xml:space="preserve">Dodavatel doplní v relevantních sloupcích tabulky konkrétní název nabízeného zboží (produktu) včetně výrobce, katalogové číslo, velikost balení (počet ks v balení), cena bez DPH za jednu měrnou jednotku, sazba DPH. Dodavatel dále poskytne technické informace o nabízeném plnění tak, aby je zadavatel byl schopen kvalifikovaně posoudit.
Všechny buňky k tomu určené (žlutě podbarvené) musí být vyplněny! Nesplnění požadavků zadavatele uvedených v zadávacích podmínkách bude mít za důsledek vyloučení dodavatele z účasti v zadávacím řízení na danou část VZ.
</t>
  </si>
  <si>
    <t xml:space="preserve">Dodavatel doplní v relevantních sloupcích tabulky konkrétní název nabízeného zboží (produktu) včetně výrobce,  katalogové číslo, velikost balení (počet ks v balení), cena bez DPH za jednu měrnou jednotku, sazba DPH. Dodavatel dále poskytne technické informace o nabízeném plnění tak, aby je zadavatel byl schopen kvalifikovaně posoudit.
Všechny buňky k tomu určené (žlutě podbarvené) musí být vyplněny! Nesplnění požadavků zadavatele uvedených v zadávacích podmínkách bude mít za důsledek vyloučení dodavatele z účasti v zadávacím řízení na danou část VZ.
</t>
  </si>
  <si>
    <t xml:space="preserve">Dodavatel doplní v relevantních sloupcích tabulky konkrétní název nabízeného zboží (produktu) včetně výrobce, třídu zdravotnického prostředku, katalogové číslo, velikost balení (počet ks v balení), cena bez DPH za jednu měrnou jednotku, sazba DPH. Dodavatel dále poskytne technické informace o nabízeném plnění tak, aby je zadavatel byl schopen kvalifikovaně posoudit.
Všechny buňky k tomu určené (žlutě podbarvené) musí být vyplněny! Nesplnění požadavků zadavatele uvedených v zadávacích podmínkách bude mít za důsledek vyloučení dodavatele z účasti v zadávacím řízení na danou část VZ.
</t>
  </si>
  <si>
    <t>2389   34676   35953</t>
  </si>
  <si>
    <t>3.</t>
  </si>
  <si>
    <t>4.</t>
  </si>
  <si>
    <t>5.</t>
  </si>
  <si>
    <t>6.</t>
  </si>
  <si>
    <t>7.</t>
  </si>
  <si>
    <t>vatové tyčinky s glycerinem dezinfekci dutiny ústní, citronová příchuť, balení 25 x 3 ks</t>
  </si>
  <si>
    <t>Tyčinky (dále jen "Zboží")</t>
  </si>
  <si>
    <t>část 2: Netkané textilie typu PERLAN/PERVIN</t>
  </si>
  <si>
    <t>Měrná jednotka = 1bal</t>
  </si>
  <si>
    <t>část 5. Zdravotní kosmetika</t>
  </si>
  <si>
    <t>Zdravotní kosmetika (dále jen "Zboží")</t>
  </si>
  <si>
    <t>TECHNICKÁ  SPECIFIKACE  VČETNĚ CENOVÉ  NABÍDKY</t>
  </si>
  <si>
    <t>chrání před okolními vlivy zejména při inkontinenci</t>
  </si>
  <si>
    <t>olej nelepí a dobře se vstřebává</t>
  </si>
  <si>
    <t>na pokožce nezanechává dlouhodobě mastný film</t>
  </si>
  <si>
    <t>být označeny českým popisem, složení.</t>
  </si>
  <si>
    <t>odstraňuje nečistoty, zbytky stolice a moči bez macerace pokožky</t>
  </si>
  <si>
    <t>Vytváří na pokožce transparentní ochranný film</t>
  </si>
  <si>
    <t>8.</t>
  </si>
  <si>
    <t>je označeno značkou shody CE (zdravotnický protředek) nebo je předloženo čestné prohlášení, že zboží nemusí být touto značkou označeno, musí být z hlediska právních předpisů způsobilé a vhodné pro použití při poskytování zdravotní péče</t>
  </si>
  <si>
    <t>200x300mm, balení 80 ubrousků (rozměr ubrousku 200x300 mm s tolerancí ± 10 %)</t>
  </si>
  <si>
    <r>
      <t>80x210cm (tolerance rozměrů 5 %), min 60g/m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, odolnost proti protržení, voděodolné</t>
    </r>
  </si>
  <si>
    <t xml:space="preserve">Třída zdrav. Prostředku </t>
  </si>
  <si>
    <t>V ....................... dne ...................2025</t>
  </si>
  <si>
    <t>39791   34670</t>
  </si>
  <si>
    <t>39792   35238</t>
  </si>
  <si>
    <t xml:space="preserve">39793  35239  </t>
  </si>
  <si>
    <t>15x22 cm (tolerance rozměrů 10 %), z netkané textílie, bez folie, bez napuštěných mycích prostředků</t>
  </si>
  <si>
    <r>
      <rPr>
        <sz val="11"/>
        <rFont val="Calibri"/>
        <family val="2"/>
        <charset val="238"/>
        <scheme val="minor"/>
      </rPr>
      <t xml:space="preserve">40x60cm </t>
    </r>
    <r>
      <rPr>
        <b/>
        <sz val="11"/>
        <rFont val="Calibri"/>
        <family val="2"/>
        <charset val="238"/>
        <scheme val="minor"/>
      </rPr>
      <t>(tolerance rozměrů  +- 15%)</t>
    </r>
    <r>
      <rPr>
        <sz val="11"/>
        <rFont val="Calibri"/>
        <family val="2"/>
        <charset val="238"/>
        <scheme val="minor"/>
      </rPr>
      <t>, PE,  jednorázový, s vázáním a záchytnou kapsou</t>
    </r>
  </si>
  <si>
    <r>
      <rPr>
        <b/>
        <sz val="11"/>
        <rFont val="Calibri"/>
        <family val="2"/>
        <charset val="238"/>
        <scheme val="minor"/>
      </rPr>
      <t>min. 50% viskóza</t>
    </r>
    <r>
      <rPr>
        <sz val="11"/>
        <rFont val="Calibri"/>
        <family val="2"/>
        <charset val="238"/>
        <scheme val="minor"/>
      </rPr>
      <t>, gramáž 45g/m</t>
    </r>
    <r>
      <rPr>
        <vertAlign val="superscript"/>
        <sz val="11"/>
        <rFont val="Calibri"/>
        <family val="2"/>
        <charset val="238"/>
        <scheme val="minor"/>
      </rPr>
      <t>2</t>
    </r>
  </si>
  <si>
    <t>návin 50m, šíře 50cm,  v roli s perforací, 2-vrstvý</t>
  </si>
  <si>
    <t>návin 50m, šíře 60cm, v roli s perforací, 2-vrstvý</t>
  </si>
  <si>
    <t>2378   36296</t>
  </si>
  <si>
    <t>ve spreji/s pumpičkou 200ml, na suchou pokožku</t>
  </si>
  <si>
    <t>39786    2045</t>
  </si>
  <si>
    <t>přířez 40x51cm, (tolerance rozměrů 5 %)</t>
  </si>
  <si>
    <t>přířez 50x95cm, (tolerance rozměrů 5 %)</t>
  </si>
  <si>
    <t>bílý 195x115cm, pevné z netkané textílie (tolerance rozměrů +- 20 cm), hypoalegenní, odolné proti protržení</t>
  </si>
  <si>
    <t>Materiál musí odpovídat Nařízení Evropského parlamentu a Rady (EU) 2017/745. Splnění tohoto požadavku  doloží uchazeč prohlášením o shodě a doložením příslušného dokladu, součastně splňuje veškeré požadavky právních norem zejména na jeho vlastnosti. kvalitu a bezpečnost při poskytování zdravotní péče</t>
  </si>
  <si>
    <t>Prohlášení o shodě a čestné prohlášení, že výrobek je označen značkou CE dle platných norem ČR a EU</t>
  </si>
  <si>
    <t>* DOPLNÍ DODAVATEL (POUZE V PŘÍPADĚ, ŽE JE JEDNÁ O ZP)</t>
  </si>
  <si>
    <t>Ubrousky vlhčené s plastovým uzávěrem</t>
  </si>
  <si>
    <t>* pokud nabízený produkt není zdravotnickým prostředkem, vyplní účastník ,,ANO´´ a ve své nabídce předloží ČP, že se nejdná o zdravotnický prostředek</t>
  </si>
  <si>
    <r>
      <t xml:space="preserve">pro ošetřování kožních defektů </t>
    </r>
    <r>
      <rPr>
        <b/>
        <sz val="10"/>
        <rFont val="Arial"/>
        <family val="2"/>
        <charset val="238"/>
      </rPr>
      <t>(bez narušení integrity pokožky</t>
    </r>
    <r>
      <rPr>
        <sz val="10"/>
        <rFont val="Arial"/>
        <family val="2"/>
        <charset val="238"/>
      </rPr>
      <t>), jako hojivá mast s vysokým obsahem oxidu zinečnatého (min. 15 %)</t>
    </r>
  </si>
  <si>
    <r>
      <rPr>
        <sz val="10"/>
        <rFont val="Arial"/>
        <family val="2"/>
        <charset val="238"/>
      </rPr>
      <t>vhodný pro promazání suché a defektní pokožky</t>
    </r>
    <r>
      <rPr>
        <b/>
        <sz val="10"/>
        <rFont val="Arial"/>
        <family val="2"/>
        <charset val="238"/>
      </rPr>
      <t xml:space="preserve"> (bez narušení integrity pokožky)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</si>
</sst>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General"/>
  </numFmts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4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i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Calibri"/>
      <family val="2"/>
      <scheme val="minor"/>
    </font>
    <font>
      <b/>
      <sz val="14"/>
      <name val="Arial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0"/>
      <color rgb="FF00B050"/>
      <name val="Arial"/>
      <family val="2"/>
      <charset val="238"/>
    </font>
    <font>
      <vertAlign val="superscript"/>
      <sz val="1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164" fontId="3" fillId="0" borderId="0" applyBorder="0" applyProtection="0"/>
    <xf numFmtId="0" fontId="5" fillId="0" borderId="0"/>
    <xf numFmtId="0" fontId="6" fillId="0" borderId="0"/>
  </cellStyleXfs>
  <cellXfs count="212">
    <xf numFmtId="0" fontId="0" fillId="0" borderId="0" xfId="0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left" vertical="center"/>
    </xf>
    <xf numFmtId="164" fontId="7" fillId="3" borderId="0" xfId="2" applyFont="1" applyFill="1" applyBorder="1" applyAlignment="1">
      <alignment horizontal="left" vertical="center" wrapText="1"/>
    </xf>
    <xf numFmtId="0" fontId="7" fillId="2" borderId="0" xfId="4" applyFont="1" applyFill="1" applyAlignment="1">
      <alignment horizontal="center" vertical="center"/>
    </xf>
    <xf numFmtId="0" fontId="2" fillId="0" borderId="5" xfId="0" applyFont="1" applyBorder="1" applyAlignment="1">
      <alignment horizontal="left"/>
    </xf>
    <xf numFmtId="0" fontId="0" fillId="6" borderId="1" xfId="0" applyFill="1" applyBorder="1" applyAlignment="1" applyProtection="1">
      <alignment horizontal="center" vertical="center"/>
      <protection locked="0"/>
    </xf>
    <xf numFmtId="9" fontId="0" fillId="6" borderId="1" xfId="0" applyNumberFormat="1" applyFill="1" applyBorder="1" applyAlignment="1" applyProtection="1">
      <alignment horizontal="center" vertical="center"/>
      <protection locked="0"/>
    </xf>
    <xf numFmtId="3" fontId="0" fillId="0" borderId="21" xfId="0" applyNumberFormat="1" applyBorder="1" applyAlignment="1">
      <alignment horizontal="center" vertical="center"/>
    </xf>
    <xf numFmtId="0" fontId="0" fillId="6" borderId="21" xfId="0" applyFill="1" applyBorder="1" applyAlignment="1" applyProtection="1">
      <alignment horizontal="center" vertical="center"/>
      <protection locked="0"/>
    </xf>
    <xf numFmtId="9" fontId="0" fillId="6" borderId="21" xfId="0" applyNumberFormat="1" applyFill="1" applyBorder="1" applyAlignment="1" applyProtection="1">
      <alignment horizontal="center" vertical="center"/>
      <protection locked="0"/>
    </xf>
    <xf numFmtId="4" fontId="0" fillId="0" borderId="21" xfId="0" applyNumberFormat="1" applyBorder="1" applyAlignment="1">
      <alignment horizontal="center" vertical="center"/>
    </xf>
    <xf numFmtId="0" fontId="13" fillId="0" borderId="0" xfId="0" applyFont="1"/>
    <xf numFmtId="0" fontId="14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2" borderId="20" xfId="0" applyFill="1" applyBorder="1" applyAlignment="1">
      <alignment horizontal="center" vertical="center"/>
    </xf>
    <xf numFmtId="4" fontId="11" fillId="6" borderId="1" xfId="0" applyNumberFormat="1" applyFont="1" applyFill="1" applyBorder="1" applyAlignment="1" applyProtection="1">
      <alignment horizontal="center" vertical="center"/>
      <protection locked="0"/>
    </xf>
    <xf numFmtId="4" fontId="11" fillId="0" borderId="1" xfId="0" applyNumberFormat="1" applyFont="1" applyBorder="1" applyAlignment="1">
      <alignment horizontal="center" vertical="center"/>
    </xf>
    <xf numFmtId="4" fontId="11" fillId="0" borderId="21" xfId="0" applyNumberFormat="1" applyFont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4" fontId="11" fillId="6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5" borderId="8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left"/>
    </xf>
    <xf numFmtId="0" fontId="5" fillId="0" borderId="0" xfId="0" applyFont="1" applyAlignment="1">
      <alignment horizontal="left" vertical="top" wrapText="1"/>
    </xf>
    <xf numFmtId="0" fontId="0" fillId="6" borderId="11" xfId="0" applyFill="1" applyBorder="1" applyAlignment="1" applyProtection="1">
      <alignment horizontal="center" vertical="center"/>
      <protection locked="0"/>
    </xf>
    <xf numFmtId="0" fontId="0" fillId="6" borderId="19" xfId="0" applyFill="1" applyBorder="1" applyAlignment="1" applyProtection="1">
      <alignment horizontal="center" vertical="center"/>
      <protection locked="0"/>
    </xf>
    <xf numFmtId="0" fontId="9" fillId="5" borderId="28" xfId="0" applyFont="1" applyFill="1" applyBorder="1" applyAlignment="1">
      <alignment horizontal="center" vertical="center"/>
    </xf>
    <xf numFmtId="0" fontId="9" fillId="5" borderId="29" xfId="0" applyFont="1" applyFill="1" applyBorder="1" applyAlignment="1">
      <alignment horizontal="center" vertical="center"/>
    </xf>
    <xf numFmtId="0" fontId="9" fillId="5" borderId="29" xfId="0" applyFont="1" applyFill="1" applyBorder="1" applyAlignment="1">
      <alignment horizontal="center" vertical="center" wrapText="1"/>
    </xf>
    <xf numFmtId="0" fontId="10" fillId="5" borderId="29" xfId="0" applyFont="1" applyFill="1" applyBorder="1" applyAlignment="1">
      <alignment horizontal="center" vertical="center" wrapText="1"/>
    </xf>
    <xf numFmtId="4" fontId="10" fillId="5" borderId="29" xfId="0" applyNumberFormat="1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34" xfId="0" applyFont="1" applyFill="1" applyBorder="1" applyAlignment="1">
      <alignment horizontal="center" vertical="center" wrapText="1"/>
    </xf>
    <xf numFmtId="164" fontId="10" fillId="0" borderId="0" xfId="2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/>
    </xf>
    <xf numFmtId="0" fontId="15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>
      <alignment horizontal="left"/>
    </xf>
    <xf numFmtId="0" fontId="0" fillId="6" borderId="22" xfId="0" applyFill="1" applyBorder="1" applyAlignment="1" applyProtection="1">
      <alignment horizontal="center" vertical="center"/>
      <protection locked="0"/>
    </xf>
    <xf numFmtId="0" fontId="0" fillId="6" borderId="25" xfId="0" applyFill="1" applyBorder="1" applyAlignment="1" applyProtection="1">
      <alignment horizontal="center" vertical="center"/>
      <protection locked="0"/>
    </xf>
    <xf numFmtId="0" fontId="0" fillId="6" borderId="37" xfId="0" applyFill="1" applyBorder="1" applyAlignment="1" applyProtection="1">
      <alignment horizontal="center" vertical="center"/>
      <protection locked="0"/>
    </xf>
    <xf numFmtId="0" fontId="9" fillId="5" borderId="17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 wrapText="1"/>
    </xf>
    <xf numFmtId="4" fontId="10" fillId="5" borderId="23" xfId="0" applyNumberFormat="1" applyFont="1" applyFill="1" applyBorder="1" applyAlignment="1">
      <alignment horizontal="center" vertical="center" wrapText="1"/>
    </xf>
    <xf numFmtId="0" fontId="10" fillId="5" borderId="35" xfId="0" applyFont="1" applyFill="1" applyBorder="1" applyAlignment="1">
      <alignment horizontal="center" vertical="center" wrapText="1"/>
    </xf>
    <xf numFmtId="0" fontId="10" fillId="5" borderId="24" xfId="0" applyFont="1" applyFill="1" applyBorder="1" applyAlignment="1">
      <alignment horizontal="center" vertical="center" wrapText="1"/>
    </xf>
    <xf numFmtId="3" fontId="7" fillId="2" borderId="21" xfId="0" applyNumberFormat="1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3" fillId="0" borderId="0" xfId="0" applyFont="1"/>
    <xf numFmtId="0" fontId="9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25" fillId="0" borderId="0" xfId="0" applyFont="1"/>
    <xf numFmtId="0" fontId="24" fillId="0" borderId="0" xfId="0" applyFont="1"/>
    <xf numFmtId="0" fontId="27" fillId="0" borderId="0" xfId="0" applyFont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35" xfId="0" applyFont="1" applyFill="1" applyBorder="1" applyAlignment="1">
      <alignment horizontal="left"/>
    </xf>
    <xf numFmtId="0" fontId="30" fillId="0" borderId="0" xfId="0" applyFont="1"/>
    <xf numFmtId="0" fontId="15" fillId="0" borderId="0" xfId="0" applyFont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164" fontId="10" fillId="0" borderId="0" xfId="2" applyFont="1" applyBorder="1" applyAlignment="1" applyProtection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4" fillId="0" borderId="0" xfId="0" applyFont="1" applyProtection="1">
      <protection locked="0"/>
    </xf>
    <xf numFmtId="0" fontId="0" fillId="0" borderId="0" xfId="0" applyProtection="1">
      <protection locked="0"/>
    </xf>
    <xf numFmtId="0" fontId="11" fillId="0" borderId="1" xfId="0" applyFont="1" applyBorder="1" applyAlignment="1">
      <alignment vertical="center" wrapText="1"/>
    </xf>
    <xf numFmtId="3" fontId="7" fillId="0" borderId="21" xfId="0" applyNumberFormat="1" applyFont="1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25" xfId="0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0" fillId="0" borderId="25" xfId="0" applyNumberFormat="1" applyBorder="1" applyAlignment="1">
      <alignment horizontal="center" vertical="center"/>
    </xf>
    <xf numFmtId="164" fontId="7" fillId="3" borderId="0" xfId="2" applyFont="1" applyFill="1" applyBorder="1" applyAlignment="1" applyProtection="1">
      <alignment horizontal="left" vertical="center" wrapText="1"/>
    </xf>
    <xf numFmtId="0" fontId="0" fillId="6" borderId="4" xfId="0" applyFill="1" applyBorder="1" applyAlignment="1" applyProtection="1">
      <alignment horizontal="center" vertical="center" wrapText="1"/>
      <protection locked="0"/>
    </xf>
    <xf numFmtId="0" fontId="0" fillId="6" borderId="11" xfId="0" applyFill="1" applyBorder="1" applyAlignment="1" applyProtection="1">
      <alignment horizontal="center" vertical="center" wrapText="1"/>
      <protection locked="0"/>
    </xf>
    <xf numFmtId="0" fontId="0" fillId="6" borderId="21" xfId="0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 applyProtection="1">
      <alignment horizontal="center" vertical="center" wrapText="1"/>
      <protection locked="0"/>
    </xf>
    <xf numFmtId="0" fontId="0" fillId="6" borderId="36" xfId="0" applyFill="1" applyBorder="1" applyAlignment="1" applyProtection="1">
      <alignment horizontal="center" vertical="center" wrapText="1"/>
      <protection locked="0"/>
    </xf>
    <xf numFmtId="3" fontId="0" fillId="0" borderId="1" xfId="0" applyNumberFormat="1" applyBorder="1" applyAlignment="1">
      <alignment horizontal="center" vertical="center" wrapText="1"/>
    </xf>
    <xf numFmtId="0" fontId="0" fillId="9" borderId="18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vertical="center" wrapText="1"/>
    </xf>
    <xf numFmtId="3" fontId="0" fillId="9" borderId="1" xfId="0" applyNumberFormat="1" applyFill="1" applyBorder="1" applyAlignment="1">
      <alignment horizontal="center" vertical="center"/>
    </xf>
    <xf numFmtId="4" fontId="11" fillId="9" borderId="1" xfId="0" applyNumberFormat="1" applyFont="1" applyFill="1" applyBorder="1" applyAlignment="1" applyProtection="1">
      <alignment horizontal="center" vertical="center"/>
      <protection locked="0"/>
    </xf>
    <xf numFmtId="9" fontId="0" fillId="9" borderId="1" xfId="0" applyNumberFormat="1" applyFill="1" applyBorder="1" applyAlignment="1" applyProtection="1">
      <alignment horizontal="center" vertical="center"/>
      <protection locked="0"/>
    </xf>
    <xf numFmtId="4" fontId="0" fillId="9" borderId="1" xfId="0" applyNumberFormat="1" applyFill="1" applyBorder="1" applyAlignment="1">
      <alignment horizontal="center" vertical="center"/>
    </xf>
    <xf numFmtId="4" fontId="11" fillId="9" borderId="1" xfId="0" applyNumberFormat="1" applyFont="1" applyFill="1" applyBorder="1" applyAlignment="1">
      <alignment horizontal="center" vertical="center"/>
    </xf>
    <xf numFmtId="0" fontId="0" fillId="9" borderId="1" xfId="0" applyFill="1" applyBorder="1" applyAlignment="1" applyProtection="1">
      <alignment horizontal="center" vertical="center" wrapText="1"/>
      <protection locked="0"/>
    </xf>
    <xf numFmtId="0" fontId="0" fillId="9" borderId="1" xfId="0" applyFill="1" applyBorder="1" applyAlignment="1" applyProtection="1">
      <alignment horizontal="center" vertical="center"/>
      <protection locked="0"/>
    </xf>
    <xf numFmtId="0" fontId="0" fillId="9" borderId="19" xfId="0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top" wrapText="1"/>
    </xf>
    <xf numFmtId="0" fontId="15" fillId="6" borderId="26" xfId="0" applyFont="1" applyFill="1" applyBorder="1" applyAlignment="1" applyProtection="1">
      <alignment horizontal="center" vertical="center"/>
      <protection locked="0"/>
    </xf>
    <xf numFmtId="0" fontId="15" fillId="6" borderId="27" xfId="0" applyFont="1" applyFill="1" applyBorder="1" applyAlignment="1" applyProtection="1">
      <alignment horizontal="center" vertical="center"/>
      <protection locked="0"/>
    </xf>
    <xf numFmtId="0" fontId="15" fillId="6" borderId="7" xfId="0" applyFont="1" applyFill="1" applyBorder="1" applyAlignment="1" applyProtection="1">
      <alignment horizontal="center" vertical="center"/>
      <protection locked="0"/>
    </xf>
    <xf numFmtId="0" fontId="15" fillId="6" borderId="13" xfId="0" applyFont="1" applyFill="1" applyBorder="1" applyAlignment="1" applyProtection="1">
      <alignment horizontal="center" vertical="center"/>
      <protection locked="0"/>
    </xf>
    <xf numFmtId="0" fontId="15" fillId="6" borderId="3" xfId="0" applyFont="1" applyFill="1" applyBorder="1" applyAlignment="1" applyProtection="1">
      <alignment horizontal="center" vertical="center"/>
      <protection locked="0"/>
    </xf>
    <xf numFmtId="0" fontId="15" fillId="6" borderId="15" xfId="0" applyFont="1" applyFill="1" applyBorder="1" applyAlignment="1" applyProtection="1">
      <alignment horizontal="center" vertical="center"/>
      <protection locked="0"/>
    </xf>
    <xf numFmtId="0" fontId="2" fillId="5" borderId="33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0" fontId="19" fillId="5" borderId="32" xfId="0" applyFont="1" applyFill="1" applyBorder="1" applyAlignment="1">
      <alignment horizontal="center" vertical="center"/>
    </xf>
    <xf numFmtId="0" fontId="19" fillId="5" borderId="31" xfId="0" applyFont="1" applyFill="1" applyBorder="1" applyAlignment="1">
      <alignment horizontal="center" vertical="center"/>
    </xf>
    <xf numFmtId="0" fontId="16" fillId="4" borderId="32" xfId="4" applyFont="1" applyFill="1" applyBorder="1" applyAlignment="1">
      <alignment horizontal="left" wrapText="1"/>
    </xf>
    <xf numFmtId="0" fontId="16" fillId="4" borderId="33" xfId="4" applyFont="1" applyFill="1" applyBorder="1" applyAlignment="1">
      <alignment horizontal="left" wrapText="1"/>
    </xf>
    <xf numFmtId="0" fontId="16" fillId="4" borderId="31" xfId="4" applyFont="1" applyFill="1" applyBorder="1" applyAlignment="1">
      <alignment horizontal="left" wrapText="1"/>
    </xf>
    <xf numFmtId="0" fontId="9" fillId="5" borderId="30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28" fillId="4" borderId="32" xfId="4" applyFont="1" applyFill="1" applyBorder="1" applyAlignment="1">
      <alignment horizontal="left" wrapText="1"/>
    </xf>
    <xf numFmtId="0" fontId="28" fillId="4" borderId="33" xfId="4" applyFont="1" applyFill="1" applyBorder="1" applyAlignment="1">
      <alignment horizontal="left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23" xfId="0" applyFont="1" applyFill="1" applyBorder="1" applyAlignment="1">
      <alignment horizontal="center" vertical="center" wrapText="1"/>
    </xf>
    <xf numFmtId="0" fontId="12" fillId="7" borderId="2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5" fillId="6" borderId="21" xfId="0" applyFont="1" applyFill="1" applyBorder="1" applyAlignment="1" applyProtection="1">
      <alignment horizontal="center" vertical="center" wrapText="1"/>
      <protection locked="0"/>
    </xf>
    <xf numFmtId="0" fontId="15" fillId="6" borderId="22" xfId="0" applyFont="1" applyFill="1" applyBorder="1" applyAlignment="1" applyProtection="1">
      <alignment horizontal="center" vertical="center" wrapText="1"/>
      <protection locked="0"/>
    </xf>
    <xf numFmtId="0" fontId="14" fillId="4" borderId="8" xfId="0" applyFont="1" applyFill="1" applyBorder="1" applyAlignment="1">
      <alignment horizontal="left" vertical="center" wrapText="1"/>
    </xf>
    <xf numFmtId="0" fontId="14" fillId="4" borderId="3" xfId="0" applyFont="1" applyFill="1" applyBorder="1" applyAlignment="1">
      <alignment horizontal="left" vertical="center" wrapText="1"/>
    </xf>
    <xf numFmtId="0" fontId="14" fillId="4" borderId="4" xfId="0" applyFont="1" applyFill="1" applyBorder="1" applyAlignment="1">
      <alignment horizontal="left" vertical="center" wrapText="1"/>
    </xf>
    <xf numFmtId="0" fontId="14" fillId="4" borderId="9" xfId="0" applyFont="1" applyFill="1" applyBorder="1" applyAlignment="1">
      <alignment horizontal="left" vertical="center" wrapText="1"/>
    </xf>
    <xf numFmtId="0" fontId="14" fillId="4" borderId="10" xfId="0" applyFont="1" applyFill="1" applyBorder="1" applyAlignment="1">
      <alignment horizontal="left" vertical="center" wrapText="1"/>
    </xf>
    <xf numFmtId="0" fontId="14" fillId="4" borderId="11" xfId="0" applyFont="1" applyFill="1" applyBorder="1" applyAlignment="1">
      <alignment horizontal="left" vertical="center" wrapText="1"/>
    </xf>
    <xf numFmtId="0" fontId="29" fillId="4" borderId="8" xfId="0" applyFont="1" applyFill="1" applyBorder="1" applyAlignment="1">
      <alignment horizontal="left" vertical="center" wrapText="1"/>
    </xf>
    <xf numFmtId="0" fontId="29" fillId="4" borderId="3" xfId="0" applyFont="1" applyFill="1" applyBorder="1" applyAlignment="1">
      <alignment horizontal="left" vertical="center" wrapText="1"/>
    </xf>
    <xf numFmtId="0" fontId="29" fillId="4" borderId="4" xfId="0" applyFont="1" applyFill="1" applyBorder="1" applyAlignment="1">
      <alignment horizontal="left" vertical="center" wrapText="1"/>
    </xf>
    <xf numFmtId="4" fontId="27" fillId="0" borderId="38" xfId="0" applyNumberFormat="1" applyFont="1" applyBorder="1" applyAlignment="1">
      <alignment horizontal="center"/>
    </xf>
    <xf numFmtId="4" fontId="27" fillId="0" borderId="13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2" fillId="0" borderId="15" xfId="0" applyNumberFormat="1" applyFont="1" applyBorder="1" applyAlignment="1">
      <alignment horizontal="center"/>
    </xf>
    <xf numFmtId="4" fontId="2" fillId="0" borderId="14" xfId="0" applyNumberFormat="1" applyFont="1" applyBorder="1" applyAlignment="1">
      <alignment horizontal="center"/>
    </xf>
    <xf numFmtId="4" fontId="2" fillId="0" borderId="16" xfId="0" applyNumberFormat="1" applyFont="1" applyBorder="1" applyAlignment="1">
      <alignment horizontal="center"/>
    </xf>
    <xf numFmtId="0" fontId="9" fillId="4" borderId="32" xfId="0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0" fillId="2" borderId="9" xfId="0" applyFill="1" applyBorder="1" applyAlignment="1">
      <alignment vertical="center" wrapText="1"/>
    </xf>
    <xf numFmtId="0" fontId="0" fillId="2" borderId="11" xfId="0" applyFill="1" applyBorder="1" applyAlignment="1">
      <alignment vertical="center" wrapText="1"/>
    </xf>
    <xf numFmtId="0" fontId="33" fillId="10" borderId="8" xfId="0" applyFont="1" applyFill="1" applyBorder="1" applyAlignment="1">
      <alignment horizontal="left" vertical="center" wrapText="1"/>
    </xf>
    <xf numFmtId="0" fontId="33" fillId="10" borderId="4" xfId="0" applyFont="1" applyFill="1" applyBorder="1" applyAlignment="1">
      <alignment horizontal="left" vertical="center" wrapText="1"/>
    </xf>
    <xf numFmtId="0" fontId="15" fillId="10" borderId="2" xfId="0" applyFont="1" applyFill="1" applyBorder="1" applyAlignment="1" applyProtection="1">
      <alignment horizontal="center" vertical="center" wrapText="1"/>
      <protection locked="0"/>
    </xf>
    <xf numFmtId="0" fontId="15" fillId="10" borderId="3" xfId="0" applyFont="1" applyFill="1" applyBorder="1" applyAlignment="1" applyProtection="1">
      <alignment horizontal="center" vertical="center" wrapText="1"/>
      <protection locked="0"/>
    </xf>
    <xf numFmtId="0" fontId="15" fillId="10" borderId="15" xfId="0" applyFont="1" applyFill="1" applyBorder="1" applyAlignment="1" applyProtection="1">
      <alignment horizontal="center" vertical="center" wrapText="1"/>
      <protection locked="0"/>
    </xf>
    <xf numFmtId="49" fontId="24" fillId="0" borderId="39" xfId="0" applyNumberFormat="1" applyFont="1" applyBorder="1" applyAlignment="1">
      <alignment horizontal="left" vertical="center"/>
    </xf>
    <xf numFmtId="49" fontId="24" fillId="0" borderId="0" xfId="0" applyNumberFormat="1" applyFont="1" applyAlignment="1">
      <alignment horizontal="left" vertical="center"/>
    </xf>
    <xf numFmtId="49" fontId="24" fillId="0" borderId="0" xfId="0" applyNumberFormat="1" applyFont="1" applyAlignment="1">
      <alignment horizontal="left" vertical="center" wrapText="1"/>
    </xf>
    <xf numFmtId="0" fontId="26" fillId="8" borderId="0" xfId="0" applyFont="1" applyFill="1" applyAlignment="1" applyProtection="1">
      <alignment vertical="center"/>
      <protection locked="0"/>
    </xf>
    <xf numFmtId="0" fontId="11" fillId="8" borderId="0" xfId="0" applyFont="1" applyFill="1" applyAlignment="1" applyProtection="1">
      <alignment vertical="center"/>
      <protection locked="0"/>
    </xf>
    <xf numFmtId="0" fontId="22" fillId="8" borderId="0" xfId="0" applyFont="1" applyFill="1" applyAlignment="1" applyProtection="1">
      <alignment vertical="center"/>
      <protection locked="0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15" fillId="6" borderId="10" xfId="0" applyFont="1" applyFill="1" applyBorder="1" applyAlignment="1" applyProtection="1">
      <alignment horizontal="center" vertical="center"/>
      <protection locked="0"/>
    </xf>
    <xf numFmtId="0" fontId="15" fillId="6" borderId="16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0" borderId="0" xfId="0" applyAlignment="1">
      <alignment horizontal="center"/>
    </xf>
    <xf numFmtId="0" fontId="9" fillId="5" borderId="38" xfId="0" applyFont="1" applyFill="1" applyBorder="1" applyAlignment="1">
      <alignment horizontal="center" vertical="center" wrapText="1"/>
    </xf>
    <xf numFmtId="0" fontId="9" fillId="5" borderId="35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35" xfId="0" applyFont="1" applyBorder="1" applyAlignment="1">
      <alignment horizontal="left" vertical="center" wrapText="1"/>
    </xf>
    <xf numFmtId="0" fontId="17" fillId="2" borderId="9" xfId="0" applyFont="1" applyFill="1" applyBorder="1" applyAlignment="1">
      <alignment vertical="center" wrapText="1"/>
    </xf>
    <xf numFmtId="0" fontId="17" fillId="2" borderId="11" xfId="0" applyFont="1" applyFill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17" fillId="2" borderId="8" xfId="0" applyFont="1" applyFill="1" applyBorder="1" applyAlignment="1">
      <alignment vertical="center" wrapText="1"/>
    </xf>
    <xf numFmtId="0" fontId="17" fillId="2" borderId="4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32" fillId="0" borderId="21" xfId="0" applyFont="1" applyBorder="1" applyAlignment="1">
      <alignment horizontal="left" vertical="center" wrapText="1"/>
    </xf>
    <xf numFmtId="0" fontId="0" fillId="9" borderId="1" xfId="0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9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9" fillId="0" borderId="0" xfId="0" applyFont="1" applyAlignment="1">
      <alignment horizontal="left"/>
    </xf>
    <xf numFmtId="0" fontId="0" fillId="2" borderId="8" xfId="0" applyFill="1" applyBorder="1" applyAlignment="1">
      <alignment vertical="center" wrapText="1"/>
    </xf>
    <xf numFmtId="0" fontId="20" fillId="4" borderId="3" xfId="0" applyFont="1" applyFill="1" applyBorder="1" applyAlignment="1">
      <alignment horizontal="left" vertical="center" wrapText="1"/>
    </xf>
    <xf numFmtId="0" fontId="20" fillId="4" borderId="4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35" fillId="0" borderId="6" xfId="0" applyFont="1" applyBorder="1" applyAlignment="1">
      <alignment horizontal="left" vertical="center" wrapText="1"/>
    </xf>
    <xf numFmtId="0" fontId="35" fillId="0" borderId="35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</cellXfs>
  <cellStyles count="5">
    <cellStyle name="Excel Built-in Normal" xfId="2" xr:uid="{00000000-0005-0000-0000-000000000000}"/>
    <cellStyle name="Normální" xfId="0" builtinId="0"/>
    <cellStyle name="Normální 2" xfId="1" xr:uid="{00000000-0005-0000-0000-000002000000}"/>
    <cellStyle name="Normální 3" xfId="3" xr:uid="{00000000-0005-0000-0000-000003000000}"/>
    <cellStyle name="Normální 4" xfId="4" xr:uid="{00000000-0005-0000-0000-000004000000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R44"/>
  <sheetViews>
    <sheetView topLeftCell="A19" zoomScale="90" zoomScaleNormal="90" workbookViewId="0">
      <selection activeCell="C27" sqref="C27:H27"/>
    </sheetView>
  </sheetViews>
  <sheetFormatPr defaultColWidth="9.140625" defaultRowHeight="15" x14ac:dyDescent="0.25"/>
  <cols>
    <col min="1" max="1" width="4.42578125" style="2" customWidth="1"/>
    <col min="2" max="2" width="6.7109375" style="2" customWidth="1"/>
    <col min="3" max="3" width="24.28515625" style="2" customWidth="1"/>
    <col min="4" max="4" width="22" style="2" customWidth="1"/>
    <col min="5" max="5" width="16.28515625" style="2" customWidth="1"/>
    <col min="6" max="6" width="13.28515625" style="2" customWidth="1"/>
    <col min="7" max="7" width="14" style="2" customWidth="1"/>
    <col min="8" max="8" width="17.85546875" style="2" customWidth="1"/>
    <col min="9" max="9" width="9.5703125" style="2" customWidth="1"/>
    <col min="10" max="10" width="14" style="2" customWidth="1"/>
    <col min="11" max="11" width="18" style="2" customWidth="1"/>
    <col min="12" max="12" width="16.5703125" style="2" customWidth="1"/>
    <col min="13" max="13" width="27.7109375" style="2" customWidth="1"/>
    <col min="14" max="14" width="22.7109375" style="2" customWidth="1"/>
    <col min="15" max="15" width="22.140625" style="2" customWidth="1"/>
    <col min="16" max="16" width="15.7109375" style="2" customWidth="1"/>
    <col min="17" max="17" width="18.42578125" style="2" customWidth="1"/>
    <col min="18" max="18" width="11.42578125" style="2" customWidth="1"/>
    <col min="19" max="16384" width="9.140625" style="2"/>
  </cols>
  <sheetData>
    <row r="1" spans="1:18" ht="15.75" thickBot="1" x14ac:dyDescent="0.3"/>
    <row r="2" spans="1:18" s="18" customFormat="1" ht="21.6" customHeight="1" x14ac:dyDescent="0.25">
      <c r="A2" s="134" t="s">
        <v>8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6"/>
      <c r="Q2" s="2"/>
    </row>
    <row r="3" spans="1:18" s="18" customFormat="1" ht="31.15" customHeight="1" x14ac:dyDescent="0.25">
      <c r="A3" s="141" t="s">
        <v>4</v>
      </c>
      <c r="B3" s="142"/>
      <c r="C3" s="142"/>
      <c r="D3" s="143"/>
      <c r="E3" s="137" t="s">
        <v>27</v>
      </c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8"/>
      <c r="Q3" s="2"/>
    </row>
    <row r="4" spans="1:18" s="18" customFormat="1" ht="31.15" customHeight="1" x14ac:dyDescent="0.25">
      <c r="A4" s="147" t="s">
        <v>9</v>
      </c>
      <c r="B4" s="148"/>
      <c r="C4" s="148"/>
      <c r="D4" s="149"/>
      <c r="E4" s="137" t="s">
        <v>61</v>
      </c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8"/>
      <c r="Q4" s="2"/>
    </row>
    <row r="5" spans="1:18" s="18" customFormat="1" ht="27" customHeight="1" thickBot="1" x14ac:dyDescent="0.3">
      <c r="A5" s="144" t="s">
        <v>5</v>
      </c>
      <c r="B5" s="145"/>
      <c r="C5" s="145"/>
      <c r="D5" s="146"/>
      <c r="E5" s="139" t="s">
        <v>6</v>
      </c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40"/>
      <c r="Q5" s="2"/>
    </row>
    <row r="6" spans="1:18" s="18" customFormat="1" ht="15.75" x14ac:dyDescent="0.25">
      <c r="A6" s="19"/>
      <c r="B6" s="19"/>
      <c r="C6" s="19"/>
      <c r="D6" s="1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2"/>
    </row>
    <row r="7" spans="1:18" s="18" customFormat="1" ht="42" customHeight="1" x14ac:dyDescent="0.2">
      <c r="A7" s="110" t="s">
        <v>7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39"/>
    </row>
    <row r="8" spans="1:18" s="18" customFormat="1" ht="43.5" customHeight="1" x14ac:dyDescent="0.2">
      <c r="A8" s="110" t="s">
        <v>182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</row>
    <row r="9" spans="1:18" ht="17.25" customHeight="1" thickBot="1" x14ac:dyDescent="0.3">
      <c r="F9" s="1"/>
    </row>
    <row r="10" spans="1:18" ht="17.25" customHeight="1" thickBot="1" x14ac:dyDescent="0.35">
      <c r="A10" s="121" t="s">
        <v>62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3"/>
    </row>
    <row r="11" spans="1:18" ht="92.25" customHeight="1" x14ac:dyDescent="0.25">
      <c r="A11" s="42" t="s">
        <v>2</v>
      </c>
      <c r="B11" s="43" t="s">
        <v>3</v>
      </c>
      <c r="C11" s="44" t="s">
        <v>28</v>
      </c>
      <c r="D11" s="124" t="s">
        <v>29</v>
      </c>
      <c r="E11" s="125"/>
      <c r="F11" s="44" t="s">
        <v>15</v>
      </c>
      <c r="G11" s="45" t="s">
        <v>22</v>
      </c>
      <c r="H11" s="45" t="s">
        <v>16</v>
      </c>
      <c r="I11" s="45" t="s">
        <v>17</v>
      </c>
      <c r="J11" s="46" t="s">
        <v>23</v>
      </c>
      <c r="K11" s="46" t="s">
        <v>24</v>
      </c>
      <c r="L11" s="46" t="s">
        <v>18</v>
      </c>
      <c r="M11" s="47" t="s">
        <v>19</v>
      </c>
      <c r="N11" s="45" t="s">
        <v>206</v>
      </c>
      <c r="O11" s="45" t="s">
        <v>20</v>
      </c>
      <c r="P11" s="45" t="s">
        <v>21</v>
      </c>
      <c r="Q11" s="48" t="s">
        <v>14</v>
      </c>
    </row>
    <row r="12" spans="1:18" ht="45" customHeight="1" x14ac:dyDescent="0.25">
      <c r="A12" s="22" t="s">
        <v>0</v>
      </c>
      <c r="B12" s="23">
        <v>34671</v>
      </c>
      <c r="C12" s="80" t="s">
        <v>87</v>
      </c>
      <c r="D12" s="126" t="s">
        <v>214</v>
      </c>
      <c r="E12" s="127" t="s">
        <v>32</v>
      </c>
      <c r="F12" s="23" t="s">
        <v>13</v>
      </c>
      <c r="G12" s="29">
        <v>1600</v>
      </c>
      <c r="H12" s="26"/>
      <c r="I12" s="13"/>
      <c r="J12" s="5">
        <f t="shared" ref="J12" si="0">H12*(I12+1)</f>
        <v>0</v>
      </c>
      <c r="K12" s="27">
        <f>G12*H12</f>
        <v>0</v>
      </c>
      <c r="L12" s="5">
        <f t="shared" ref="L12:L13" si="1">G12*J12</f>
        <v>0</v>
      </c>
      <c r="M12" s="93"/>
      <c r="N12" s="12"/>
      <c r="O12" s="12"/>
      <c r="P12" s="12"/>
      <c r="Q12" s="41"/>
    </row>
    <row r="13" spans="1:18" ht="30.75" thickBot="1" x14ac:dyDescent="0.3">
      <c r="A13" s="25" t="s">
        <v>1</v>
      </c>
      <c r="B13" s="33">
        <v>4069</v>
      </c>
      <c r="C13" s="81" t="s">
        <v>88</v>
      </c>
      <c r="D13" s="128" t="s">
        <v>215</v>
      </c>
      <c r="E13" s="129" t="s">
        <v>33</v>
      </c>
      <c r="F13" s="33" t="s">
        <v>13</v>
      </c>
      <c r="G13" s="14">
        <v>1170</v>
      </c>
      <c r="H13" s="32"/>
      <c r="I13" s="16"/>
      <c r="J13" s="17">
        <f>H13*(I13+1)</f>
        <v>0</v>
      </c>
      <c r="K13" s="28">
        <f t="shared" ref="K13" si="2">G13*H13</f>
        <v>0</v>
      </c>
      <c r="L13" s="17">
        <f t="shared" si="1"/>
        <v>0</v>
      </c>
      <c r="M13" s="94"/>
      <c r="N13" s="15"/>
      <c r="O13" s="15"/>
      <c r="P13" s="15"/>
      <c r="Q13" s="53"/>
    </row>
    <row r="14" spans="1:18" s="3" customFormat="1" ht="14.25" customHeight="1" thickBot="1" x14ac:dyDescent="0.3">
      <c r="A14" s="7"/>
      <c r="B14" s="7"/>
      <c r="C14" s="8"/>
      <c r="D14" s="8"/>
      <c r="E14" s="9"/>
      <c r="F14" s="10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8" s="3" customFormat="1" ht="39" customHeight="1" thickBot="1" x14ac:dyDescent="0.3">
      <c r="A15" s="34"/>
      <c r="B15" s="34"/>
      <c r="C15" s="132" t="s">
        <v>151</v>
      </c>
      <c r="D15" s="133"/>
      <c r="E15" s="133"/>
      <c r="F15" s="133"/>
      <c r="G15" s="76" t="s">
        <v>152</v>
      </c>
      <c r="H15" s="77"/>
      <c r="I15" s="150">
        <f>SUM(K12:K13)</f>
        <v>0</v>
      </c>
      <c r="J15" s="151"/>
      <c r="K15" s="34"/>
      <c r="L15" s="34"/>
      <c r="M15" s="34"/>
      <c r="N15" s="34"/>
      <c r="O15" s="34"/>
      <c r="P15" s="34"/>
      <c r="Q15" s="82"/>
    </row>
    <row r="16" spans="1:18" s="3" customFormat="1" ht="15.75" x14ac:dyDescent="0.25">
      <c r="A16" s="34"/>
      <c r="B16" s="34"/>
      <c r="C16" s="34"/>
      <c r="D16" s="34"/>
      <c r="E16" s="34"/>
      <c r="F16" s="34"/>
      <c r="G16" s="35" t="s">
        <v>10</v>
      </c>
      <c r="H16" s="36"/>
      <c r="I16" s="152">
        <f>I17-I15</f>
        <v>0</v>
      </c>
      <c r="J16" s="153"/>
      <c r="K16" s="34"/>
      <c r="L16" s="34"/>
      <c r="M16" s="34"/>
      <c r="N16" s="34"/>
      <c r="O16" s="34"/>
      <c r="P16" s="34"/>
      <c r="Q16" s="50"/>
    </row>
    <row r="17" spans="1:17" ht="16.5" thickBot="1" x14ac:dyDescent="0.3">
      <c r="A17" s="34"/>
      <c r="B17" s="34"/>
      <c r="C17" s="34"/>
      <c r="D17" s="34"/>
      <c r="E17" s="34"/>
      <c r="F17" s="34"/>
      <c r="G17" s="37" t="s">
        <v>153</v>
      </c>
      <c r="H17" s="38"/>
      <c r="I17" s="154">
        <f>SUM(L12:L13)</f>
        <v>0</v>
      </c>
      <c r="J17" s="155"/>
      <c r="K17" s="34"/>
      <c r="L17" s="34"/>
      <c r="M17" s="34"/>
      <c r="N17" s="34"/>
      <c r="O17" s="34"/>
      <c r="P17" s="34"/>
      <c r="Q17" s="50"/>
    </row>
    <row r="18" spans="1:17" ht="15.75" x14ac:dyDescent="0.25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50"/>
    </row>
    <row r="19" spans="1:17" ht="24" customHeight="1" x14ac:dyDescent="0.25">
      <c r="A19" s="4"/>
      <c r="B19" s="4"/>
      <c r="C19" s="4"/>
      <c r="D19" s="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50"/>
    </row>
    <row r="20" spans="1:17" ht="24" customHeight="1" x14ac:dyDescent="0.25">
      <c r="A20" s="4"/>
      <c r="B20" s="4"/>
      <c r="C20" s="4"/>
      <c r="D20" s="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</row>
    <row r="21" spans="1:17" ht="24" customHeight="1" x14ac:dyDescent="0.25">
      <c r="A21" s="4"/>
      <c r="B21" s="4"/>
      <c r="C21" s="52" t="s">
        <v>12</v>
      </c>
      <c r="D21" s="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</row>
    <row r="22" spans="1:17" ht="24" customHeight="1" x14ac:dyDescent="0.25">
      <c r="A22" s="4"/>
      <c r="B22" s="4"/>
      <c r="C22" s="52"/>
      <c r="D22" s="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</row>
    <row r="23" spans="1:17" ht="24" customHeight="1" thickBot="1" x14ac:dyDescent="0.3">
      <c r="A23" s="4"/>
      <c r="B23" s="4"/>
      <c r="C23" s="52"/>
      <c r="D23" s="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</row>
    <row r="24" spans="1:17" ht="42" customHeight="1" thickBot="1" x14ac:dyDescent="0.3">
      <c r="A24" s="4"/>
      <c r="B24" s="4"/>
      <c r="C24" s="119" t="s">
        <v>176</v>
      </c>
      <c r="D24" s="120"/>
      <c r="E24" s="117" t="s">
        <v>70</v>
      </c>
      <c r="F24" s="117"/>
      <c r="G24" s="118"/>
      <c r="H24" s="34"/>
      <c r="I24" s="34"/>
      <c r="J24" s="34"/>
      <c r="K24" s="34"/>
      <c r="L24" s="34"/>
      <c r="M24" s="34"/>
      <c r="N24" s="34"/>
      <c r="O24" s="34"/>
      <c r="P24" s="34"/>
      <c r="Q24" s="34"/>
    </row>
    <row r="25" spans="1:17" ht="100.5" customHeight="1" x14ac:dyDescent="0.25">
      <c r="C25" s="161" t="s">
        <v>222</v>
      </c>
      <c r="D25" s="162"/>
      <c r="E25" s="163" t="s">
        <v>224</v>
      </c>
      <c r="F25" s="164"/>
      <c r="G25" s="165"/>
      <c r="H25" s="83"/>
      <c r="I25" s="83"/>
      <c r="J25" s="83"/>
      <c r="K25" s="83"/>
      <c r="L25" s="83"/>
      <c r="M25" s="34"/>
      <c r="N25" s="34"/>
      <c r="O25" s="34"/>
      <c r="P25" s="34"/>
      <c r="Q25" s="34"/>
    </row>
    <row r="26" spans="1:17" ht="43.9" customHeight="1" x14ac:dyDescent="0.25">
      <c r="C26" s="161" t="s">
        <v>223</v>
      </c>
      <c r="D26" s="162"/>
      <c r="E26" s="163" t="s">
        <v>224</v>
      </c>
      <c r="F26" s="164"/>
      <c r="G26" s="165"/>
      <c r="H26" s="83"/>
      <c r="I26" s="83"/>
      <c r="J26" s="83"/>
      <c r="K26" s="83"/>
      <c r="L26" s="83"/>
      <c r="M26" s="34"/>
      <c r="N26" s="34"/>
      <c r="O26" s="34"/>
      <c r="P26" s="34"/>
      <c r="Q26" s="34"/>
    </row>
    <row r="27" spans="1:17" ht="131.25" customHeight="1" x14ac:dyDescent="0.25">
      <c r="C27" s="185" t="s">
        <v>203</v>
      </c>
      <c r="D27" s="186"/>
      <c r="E27" s="115" t="s">
        <v>6</v>
      </c>
      <c r="F27" s="115"/>
      <c r="G27" s="116"/>
      <c r="H27" s="207" t="s">
        <v>226</v>
      </c>
      <c r="I27" s="83"/>
      <c r="J27" s="83"/>
      <c r="K27" s="83"/>
      <c r="L27" s="83"/>
      <c r="M27" s="34"/>
      <c r="N27" s="34"/>
      <c r="O27" s="34"/>
      <c r="P27" s="34"/>
      <c r="Q27" s="34"/>
    </row>
    <row r="28" spans="1:17" ht="41.45" customHeight="1" x14ac:dyDescent="0.25">
      <c r="C28" s="130" t="s">
        <v>74</v>
      </c>
      <c r="D28" s="131"/>
      <c r="E28" s="115" t="s">
        <v>6</v>
      </c>
      <c r="F28" s="115"/>
      <c r="G28" s="116"/>
      <c r="H28" s="83"/>
      <c r="I28" s="83"/>
      <c r="J28" s="83"/>
      <c r="K28" s="83"/>
      <c r="L28" s="83"/>
      <c r="M28" s="34"/>
      <c r="N28" s="34"/>
      <c r="O28" s="34"/>
      <c r="P28" s="34"/>
      <c r="Q28" s="34"/>
    </row>
    <row r="29" spans="1:17" ht="42.6" customHeight="1" thickBot="1" x14ac:dyDescent="0.3">
      <c r="C29" s="159" t="s">
        <v>77</v>
      </c>
      <c r="D29" s="160"/>
      <c r="E29" s="111" t="s">
        <v>6</v>
      </c>
      <c r="F29" s="111"/>
      <c r="G29" s="112"/>
      <c r="H29" s="83"/>
      <c r="I29" s="83"/>
      <c r="J29" s="83"/>
      <c r="K29" s="83"/>
      <c r="L29" s="83"/>
      <c r="M29" s="34"/>
      <c r="N29" s="34"/>
      <c r="O29" s="34"/>
      <c r="P29" s="34"/>
      <c r="Q29" s="34"/>
    </row>
    <row r="32" spans="1:17" ht="15.75" thickBot="1" x14ac:dyDescent="0.3"/>
    <row r="33" spans="1:16" customFormat="1" ht="27" customHeight="1" thickBot="1" x14ac:dyDescent="0.3">
      <c r="A33" s="156" t="s">
        <v>93</v>
      </c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8"/>
      <c r="M33" s="67"/>
      <c r="N33" s="67"/>
      <c r="O33" s="67"/>
      <c r="P33" s="68"/>
    </row>
    <row r="34" spans="1:16" customFormat="1" ht="25.5" customHeight="1" x14ac:dyDescent="0.25">
      <c r="A34" s="166" t="s">
        <v>94</v>
      </c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7"/>
      <c r="N34" s="167"/>
      <c r="O34" s="167"/>
      <c r="P34" s="69"/>
    </row>
    <row r="35" spans="1:16" customFormat="1" ht="25.5" customHeight="1" x14ac:dyDescent="0.25">
      <c r="A35" s="167" t="s">
        <v>95</v>
      </c>
      <c r="B35" s="167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69"/>
    </row>
    <row r="36" spans="1:16" customFormat="1" ht="25.5" customHeight="1" x14ac:dyDescent="0.25">
      <c r="A36" s="168" t="s">
        <v>96</v>
      </c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70"/>
    </row>
    <row r="37" spans="1:16" customFormat="1" ht="25.5" customHeight="1" x14ac:dyDescent="0.25">
      <c r="A37" s="168" t="s">
        <v>97</v>
      </c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70"/>
    </row>
    <row r="38" spans="1:16" customFormat="1" ht="25.5" customHeight="1" x14ac:dyDescent="0.25">
      <c r="A38" s="168" t="s">
        <v>98</v>
      </c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70"/>
    </row>
    <row r="39" spans="1:16" s="73" customFormat="1" ht="12" customHeight="1" x14ac:dyDescent="0.25">
      <c r="A39" s="71"/>
      <c r="B39" s="71"/>
      <c r="C39" s="71"/>
      <c r="D39" s="71"/>
      <c r="E39" s="72"/>
      <c r="F39" s="72"/>
      <c r="G39" s="67"/>
      <c r="H39" s="67"/>
      <c r="I39" s="67"/>
      <c r="J39" s="67"/>
      <c r="K39" s="67"/>
      <c r="L39" s="67"/>
      <c r="M39" s="67"/>
      <c r="N39" s="67"/>
      <c r="O39" s="67"/>
    </row>
    <row r="40" spans="1:16" s="85" customFormat="1" ht="25.15" customHeight="1" x14ac:dyDescent="0.25">
      <c r="A40" s="170" t="s">
        <v>207</v>
      </c>
      <c r="B40" s="170"/>
      <c r="C40" s="170"/>
      <c r="D40" s="170"/>
      <c r="E40" s="170"/>
      <c r="F40" s="170"/>
      <c r="G40" s="170"/>
      <c r="H40" s="170"/>
      <c r="I40" s="84"/>
      <c r="J40" s="84"/>
      <c r="K40" s="84"/>
      <c r="L40" s="84"/>
      <c r="M40" s="84"/>
      <c r="N40" s="84"/>
      <c r="O40" s="84"/>
    </row>
    <row r="41" spans="1:16" s="85" customFormat="1" ht="25.15" customHeight="1" x14ac:dyDescent="0.25">
      <c r="A41" s="171"/>
      <c r="B41" s="171"/>
      <c r="C41" s="171"/>
      <c r="D41" s="171"/>
      <c r="E41" s="171"/>
      <c r="F41" s="171"/>
      <c r="G41" s="171"/>
      <c r="H41" s="171"/>
      <c r="I41" s="84"/>
      <c r="J41" s="84"/>
      <c r="K41" s="84"/>
      <c r="L41" s="84"/>
      <c r="M41" s="84"/>
      <c r="N41" s="84"/>
      <c r="O41" s="84"/>
    </row>
    <row r="42" spans="1:16" s="85" customFormat="1" ht="19.899999999999999" customHeight="1" x14ac:dyDescent="0.25">
      <c r="A42" s="171" t="s">
        <v>99</v>
      </c>
      <c r="B42" s="171"/>
      <c r="C42" s="171"/>
      <c r="D42" s="171"/>
      <c r="E42" s="171"/>
      <c r="F42" s="171"/>
      <c r="G42" s="171"/>
      <c r="H42" s="171"/>
      <c r="I42" s="84"/>
      <c r="J42" s="84"/>
      <c r="K42" s="84"/>
      <c r="L42" s="84"/>
      <c r="M42" s="84"/>
      <c r="N42" s="84"/>
      <c r="O42" s="84"/>
    </row>
    <row r="43" spans="1:16" s="85" customFormat="1" ht="24" customHeight="1" x14ac:dyDescent="0.25">
      <c r="A43" s="171" t="s">
        <v>100</v>
      </c>
      <c r="B43" s="171"/>
      <c r="C43" s="171"/>
      <c r="D43" s="171"/>
      <c r="E43" s="171"/>
      <c r="F43" s="171"/>
      <c r="G43" s="171"/>
      <c r="H43" s="171"/>
      <c r="I43" s="84"/>
      <c r="J43" s="84"/>
      <c r="K43" s="84"/>
      <c r="L43" s="84"/>
      <c r="M43" s="84"/>
      <c r="N43" s="84"/>
      <c r="O43" s="84"/>
    </row>
    <row r="44" spans="1:16" s="85" customFormat="1" x14ac:dyDescent="0.25">
      <c r="A44" s="169" t="s">
        <v>101</v>
      </c>
      <c r="B44" s="169"/>
      <c r="C44" s="169"/>
      <c r="D44" s="169"/>
      <c r="E44" s="169"/>
      <c r="F44" s="169"/>
      <c r="G44" s="169"/>
      <c r="H44" s="169"/>
      <c r="I44" s="84"/>
      <c r="J44" s="84"/>
      <c r="K44" s="84"/>
      <c r="L44" s="84"/>
      <c r="M44" s="84"/>
      <c r="N44" s="84"/>
      <c r="O44" s="84"/>
    </row>
  </sheetData>
  <sheetProtection formatRows="0" selectLockedCells="1"/>
  <mergeCells count="40">
    <mergeCell ref="A34:O34"/>
    <mergeCell ref="A35:O35"/>
    <mergeCell ref="A36:O36"/>
    <mergeCell ref="A37:O37"/>
    <mergeCell ref="A44:H44"/>
    <mergeCell ref="A38:O38"/>
    <mergeCell ref="A40:H40"/>
    <mergeCell ref="A41:H41"/>
    <mergeCell ref="A42:H42"/>
    <mergeCell ref="A43:H43"/>
    <mergeCell ref="I15:J15"/>
    <mergeCell ref="I16:J16"/>
    <mergeCell ref="I17:J17"/>
    <mergeCell ref="A33:L33"/>
    <mergeCell ref="C29:D29"/>
    <mergeCell ref="C25:D25"/>
    <mergeCell ref="C26:D26"/>
    <mergeCell ref="E25:G25"/>
    <mergeCell ref="E26:G26"/>
    <mergeCell ref="A2:P2"/>
    <mergeCell ref="E3:P3"/>
    <mergeCell ref="E5:P5"/>
    <mergeCell ref="A3:D3"/>
    <mergeCell ref="A5:D5"/>
    <mergeCell ref="A4:D4"/>
    <mergeCell ref="E4:P4"/>
    <mergeCell ref="A7:P7"/>
    <mergeCell ref="E29:G29"/>
    <mergeCell ref="C27:D27"/>
    <mergeCell ref="E27:G27"/>
    <mergeCell ref="A8:R8"/>
    <mergeCell ref="E24:G24"/>
    <mergeCell ref="C24:D24"/>
    <mergeCell ref="A10:Q10"/>
    <mergeCell ref="D11:E11"/>
    <mergeCell ref="D12:E12"/>
    <mergeCell ref="D13:E13"/>
    <mergeCell ref="C28:D28"/>
    <mergeCell ref="E28:G28"/>
    <mergeCell ref="C15:F15"/>
  </mergeCells>
  <phoneticPr fontId="8" type="noConversion"/>
  <printOptions horizontalCentered="1"/>
  <pageMargins left="0.51181102362204722" right="0.51181102362204722" top="0.59055118110236227" bottom="0.59055118110236227" header="0.31496062992125984" footer="0.31496062992125984"/>
  <pageSetup paperSize="9" scale="46" fitToHeight="0" orientation="landscape" verticalDpi="300" r:id="rId1"/>
  <rowBreaks count="1" manualBreakCount="1">
    <brk id="2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171F9-2E45-4708-8383-7DEA8E1812A0}">
  <sheetPr>
    <tabColor rgb="FFFF0000"/>
    <pageSetUpPr fitToPage="1"/>
  </sheetPr>
  <dimension ref="A1:R33"/>
  <sheetViews>
    <sheetView zoomScale="90" zoomScaleNormal="90" workbookViewId="0">
      <selection activeCell="B12" sqref="B12"/>
    </sheetView>
  </sheetViews>
  <sheetFormatPr defaultColWidth="9.140625" defaultRowHeight="15" x14ac:dyDescent="0.25"/>
  <cols>
    <col min="1" max="1" width="4.42578125" style="2" customWidth="1"/>
    <col min="2" max="2" width="6.7109375" style="2" customWidth="1"/>
    <col min="3" max="3" width="24.28515625" style="2" customWidth="1"/>
    <col min="4" max="4" width="22" style="2" customWidth="1"/>
    <col min="5" max="5" width="12.42578125" style="2" customWidth="1"/>
    <col min="6" max="6" width="13.28515625" style="2" customWidth="1"/>
    <col min="7" max="8" width="14" style="2" customWidth="1"/>
    <col min="9" max="9" width="9.5703125" style="2" customWidth="1"/>
    <col min="10" max="10" width="14" style="2" customWidth="1"/>
    <col min="11" max="11" width="18" style="2" customWidth="1"/>
    <col min="12" max="12" width="16.5703125" style="2" customWidth="1"/>
    <col min="13" max="13" width="29.28515625" style="2" customWidth="1"/>
    <col min="14" max="14" width="13.140625" style="2" customWidth="1"/>
    <col min="15" max="15" width="25.7109375" style="2" customWidth="1"/>
    <col min="16" max="16" width="16.7109375" style="2" customWidth="1"/>
    <col min="17" max="17" width="23.7109375" style="2" customWidth="1"/>
    <col min="18" max="18" width="11.42578125" style="2" customWidth="1"/>
    <col min="19" max="16384" width="9.140625" style="2"/>
  </cols>
  <sheetData>
    <row r="1" spans="1:18" ht="15.75" thickBot="1" x14ac:dyDescent="0.3"/>
    <row r="2" spans="1:18" s="18" customFormat="1" ht="21.6" customHeight="1" x14ac:dyDescent="0.25">
      <c r="A2" s="134" t="s">
        <v>8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6"/>
      <c r="Q2" s="2"/>
    </row>
    <row r="3" spans="1:18" s="18" customFormat="1" ht="31.15" customHeight="1" x14ac:dyDescent="0.25">
      <c r="A3" s="141" t="s">
        <v>4</v>
      </c>
      <c r="B3" s="142"/>
      <c r="C3" s="142"/>
      <c r="D3" s="143"/>
      <c r="E3" s="137" t="s">
        <v>27</v>
      </c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8"/>
      <c r="Q3" s="2"/>
    </row>
    <row r="4" spans="1:18" s="18" customFormat="1" ht="31.15" customHeight="1" x14ac:dyDescent="0.25">
      <c r="A4" s="147" t="s">
        <v>9</v>
      </c>
      <c r="B4" s="148"/>
      <c r="C4" s="148"/>
      <c r="D4" s="149"/>
      <c r="E4" s="137" t="s">
        <v>148</v>
      </c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8"/>
      <c r="Q4" s="2"/>
    </row>
    <row r="5" spans="1:18" s="18" customFormat="1" ht="27" customHeight="1" thickBot="1" x14ac:dyDescent="0.3">
      <c r="A5" s="144" t="s">
        <v>5</v>
      </c>
      <c r="B5" s="145"/>
      <c r="C5" s="145"/>
      <c r="D5" s="146"/>
      <c r="E5" s="139" t="s">
        <v>6</v>
      </c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40"/>
      <c r="Q5" s="2"/>
    </row>
    <row r="6" spans="1:18" s="18" customFormat="1" ht="15.75" x14ac:dyDescent="0.25">
      <c r="A6" s="19"/>
      <c r="B6" s="19"/>
      <c r="C6" s="19"/>
      <c r="D6" s="19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"/>
    </row>
    <row r="7" spans="1:18" s="18" customFormat="1" ht="42" customHeight="1" x14ac:dyDescent="0.2">
      <c r="A7" s="110" t="s">
        <v>7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39"/>
      <c r="R7" s="78"/>
    </row>
    <row r="8" spans="1:18" s="18" customFormat="1" ht="43.5" customHeight="1" x14ac:dyDescent="0.2">
      <c r="A8" s="110" t="s">
        <v>180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</row>
    <row r="9" spans="1:18" ht="17.25" customHeight="1" thickBot="1" x14ac:dyDescent="0.3">
      <c r="F9" s="1"/>
    </row>
    <row r="10" spans="1:18" ht="17.25" customHeight="1" thickBot="1" x14ac:dyDescent="0.35">
      <c r="A10" s="121" t="s">
        <v>172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3"/>
    </row>
    <row r="11" spans="1:18" ht="92.25" customHeight="1" x14ac:dyDescent="0.25">
      <c r="A11" s="42" t="s">
        <v>2</v>
      </c>
      <c r="B11" s="43" t="s">
        <v>3</v>
      </c>
      <c r="C11" s="44" t="s">
        <v>28</v>
      </c>
      <c r="D11" s="124" t="s">
        <v>29</v>
      </c>
      <c r="E11" s="125"/>
      <c r="F11" s="44" t="s">
        <v>15</v>
      </c>
      <c r="G11" s="45" t="s">
        <v>51</v>
      </c>
      <c r="H11" s="45" t="s">
        <v>16</v>
      </c>
      <c r="I11" s="45" t="s">
        <v>17</v>
      </c>
      <c r="J11" s="46" t="s">
        <v>23</v>
      </c>
      <c r="K11" s="46" t="s">
        <v>24</v>
      </c>
      <c r="L11" s="46" t="s">
        <v>18</v>
      </c>
      <c r="M11" s="47" t="s">
        <v>19</v>
      </c>
      <c r="N11" s="45" t="s">
        <v>11</v>
      </c>
      <c r="O11" s="45" t="s">
        <v>20</v>
      </c>
      <c r="P11" s="45" t="s">
        <v>21</v>
      </c>
      <c r="Q11" s="48" t="s">
        <v>14</v>
      </c>
    </row>
    <row r="12" spans="1:18" ht="37.5" customHeight="1" thickBot="1" x14ac:dyDescent="0.3">
      <c r="A12" s="25" t="s">
        <v>0</v>
      </c>
      <c r="B12" s="33">
        <v>39784</v>
      </c>
      <c r="C12" s="31" t="s">
        <v>52</v>
      </c>
      <c r="D12" s="174" t="s">
        <v>146</v>
      </c>
      <c r="E12" s="175" t="s">
        <v>54</v>
      </c>
      <c r="F12" s="33" t="s">
        <v>13</v>
      </c>
      <c r="G12" s="63">
        <v>938</v>
      </c>
      <c r="H12" s="32"/>
      <c r="I12" s="16"/>
      <c r="J12" s="17">
        <f t="shared" ref="J12" si="0">H12*(I12+1)</f>
        <v>0</v>
      </c>
      <c r="K12" s="28">
        <f>G12*H12</f>
        <v>0</v>
      </c>
      <c r="L12" s="17">
        <f>G12*J12</f>
        <v>0</v>
      </c>
      <c r="M12" s="94"/>
      <c r="N12" s="15"/>
      <c r="O12" s="15"/>
      <c r="P12" s="15"/>
      <c r="Q12" s="53"/>
    </row>
    <row r="13" spans="1:18" s="3" customFormat="1" ht="14.25" customHeight="1" thickBot="1" x14ac:dyDescent="0.3">
      <c r="A13" s="7"/>
      <c r="B13" s="7"/>
      <c r="C13" s="8"/>
      <c r="D13" s="8"/>
      <c r="E13" s="9"/>
      <c r="F13" s="10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8" s="3" customFormat="1" ht="39" customHeight="1" thickBot="1" x14ac:dyDescent="0.3">
      <c r="A14" s="34"/>
      <c r="B14" s="34"/>
      <c r="C14" s="132" t="s">
        <v>163</v>
      </c>
      <c r="D14" s="133"/>
      <c r="E14" s="133"/>
      <c r="F14" s="133"/>
      <c r="G14" s="76" t="s">
        <v>152</v>
      </c>
      <c r="H14" s="77"/>
      <c r="I14" s="150">
        <f>SUM(K12)</f>
        <v>0</v>
      </c>
      <c r="J14" s="151"/>
      <c r="K14" s="34"/>
      <c r="L14" s="34"/>
      <c r="M14" s="34"/>
      <c r="N14" s="34"/>
      <c r="O14" s="34"/>
      <c r="P14" s="34"/>
      <c r="Q14" s="49"/>
    </row>
    <row r="15" spans="1:18" s="3" customFormat="1" ht="15.75" x14ac:dyDescent="0.25">
      <c r="A15" s="34"/>
      <c r="B15" s="34"/>
      <c r="C15" s="34"/>
      <c r="D15" s="34"/>
      <c r="E15" s="34"/>
      <c r="F15" s="34"/>
      <c r="G15" s="35" t="s">
        <v>10</v>
      </c>
      <c r="H15" s="36"/>
      <c r="I15" s="152">
        <f>I16-I14</f>
        <v>0</v>
      </c>
      <c r="J15" s="153"/>
      <c r="K15" s="34"/>
      <c r="L15" s="34"/>
      <c r="M15" s="34"/>
      <c r="N15" s="34"/>
      <c r="O15" s="34"/>
      <c r="P15" s="34"/>
      <c r="Q15" s="50"/>
    </row>
    <row r="16" spans="1:18" ht="16.5" thickBot="1" x14ac:dyDescent="0.3">
      <c r="A16" s="34"/>
      <c r="B16" s="34"/>
      <c r="C16" s="34"/>
      <c r="D16" s="34"/>
      <c r="E16" s="34"/>
      <c r="F16" s="34"/>
      <c r="G16" s="37" t="s">
        <v>153</v>
      </c>
      <c r="H16" s="38"/>
      <c r="I16" s="154">
        <f>SUM(L12)</f>
        <v>0</v>
      </c>
      <c r="J16" s="155"/>
      <c r="K16" s="34"/>
      <c r="L16" s="34"/>
      <c r="M16" s="34"/>
      <c r="N16" s="34"/>
      <c r="O16" s="34"/>
      <c r="P16" s="34"/>
      <c r="Q16" s="50"/>
    </row>
    <row r="17" spans="1:17" ht="24" customHeight="1" x14ac:dyDescent="0.25">
      <c r="A17" s="4"/>
      <c r="B17" s="4"/>
      <c r="C17" s="4"/>
      <c r="D17" s="4"/>
      <c r="E17" s="34"/>
      <c r="F17" s="34"/>
      <c r="G17" s="11"/>
      <c r="H17" s="11"/>
      <c r="I17" s="11"/>
      <c r="J17" s="11"/>
      <c r="K17" s="34"/>
      <c r="L17" s="34"/>
      <c r="M17" s="34"/>
      <c r="N17" s="34"/>
      <c r="O17" s="34"/>
      <c r="P17" s="34"/>
      <c r="Q17" s="34"/>
    </row>
    <row r="18" spans="1:17" ht="24" customHeight="1" x14ac:dyDescent="0.25">
      <c r="A18" s="4"/>
      <c r="B18" s="4"/>
      <c r="C18" s="52"/>
      <c r="D18" s="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</row>
    <row r="22" spans="1:17" customFormat="1" ht="27" customHeight="1" thickBot="1" x14ac:dyDescent="0.3">
      <c r="A22" s="156" t="s">
        <v>93</v>
      </c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8"/>
      <c r="M22" s="67"/>
      <c r="N22" s="67"/>
      <c r="O22" s="67"/>
      <c r="P22" s="68"/>
    </row>
    <row r="23" spans="1:17" customFormat="1" ht="25.5" customHeight="1" x14ac:dyDescent="0.25">
      <c r="A23" s="166" t="s">
        <v>94</v>
      </c>
      <c r="B23" s="166"/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7"/>
      <c r="N23" s="167"/>
      <c r="O23" s="167"/>
      <c r="P23" s="69"/>
    </row>
    <row r="24" spans="1:17" customFormat="1" ht="25.5" customHeight="1" x14ac:dyDescent="0.25">
      <c r="A24" s="167" t="s">
        <v>95</v>
      </c>
      <c r="B24" s="167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69"/>
    </row>
    <row r="25" spans="1:17" customFormat="1" ht="25.5" customHeight="1" x14ac:dyDescent="0.25">
      <c r="A25" s="168" t="s">
        <v>96</v>
      </c>
      <c r="B25" s="168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70"/>
    </row>
    <row r="26" spans="1:17" customFormat="1" ht="25.5" customHeight="1" x14ac:dyDescent="0.25">
      <c r="A26" s="168" t="s">
        <v>97</v>
      </c>
      <c r="B26" s="168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70"/>
    </row>
    <row r="27" spans="1:17" customFormat="1" ht="25.5" customHeight="1" x14ac:dyDescent="0.25">
      <c r="A27" s="168" t="s">
        <v>98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70"/>
    </row>
    <row r="28" spans="1:17" s="73" customFormat="1" ht="12" customHeight="1" x14ac:dyDescent="0.25">
      <c r="A28" s="71"/>
      <c r="B28" s="71"/>
      <c r="C28" s="71"/>
      <c r="D28" s="71"/>
      <c r="E28" s="72"/>
      <c r="F28" s="72"/>
      <c r="G28" s="67"/>
      <c r="H28" s="67"/>
      <c r="I28" s="67"/>
      <c r="J28" s="67"/>
      <c r="K28" s="67"/>
      <c r="L28" s="67"/>
      <c r="M28" s="67"/>
      <c r="N28" s="67"/>
      <c r="O28" s="67"/>
    </row>
    <row r="29" spans="1:17" customFormat="1" ht="25.15" customHeight="1" x14ac:dyDescent="0.25">
      <c r="A29" s="170" t="s">
        <v>207</v>
      </c>
      <c r="B29" s="170"/>
      <c r="C29" s="170"/>
      <c r="D29" s="170"/>
      <c r="E29" s="170"/>
      <c r="F29" s="170"/>
      <c r="G29" s="170"/>
      <c r="H29" s="170"/>
      <c r="I29" s="74"/>
      <c r="J29" s="74"/>
      <c r="K29" s="74"/>
      <c r="L29" s="74"/>
      <c r="M29" s="74"/>
      <c r="N29" s="74"/>
      <c r="O29" s="74"/>
    </row>
    <row r="30" spans="1:17" customFormat="1" ht="25.15" customHeight="1" x14ac:dyDescent="0.25">
      <c r="A30" s="171"/>
      <c r="B30" s="171"/>
      <c r="C30" s="171"/>
      <c r="D30" s="171"/>
      <c r="E30" s="171"/>
      <c r="F30" s="171"/>
      <c r="G30" s="171"/>
      <c r="H30" s="171"/>
      <c r="I30" s="74"/>
      <c r="J30" s="74"/>
      <c r="K30" s="74"/>
      <c r="L30" s="74"/>
      <c r="M30" s="74"/>
      <c r="N30" s="74"/>
      <c r="O30" s="74"/>
    </row>
    <row r="31" spans="1:17" customFormat="1" ht="19.899999999999999" customHeight="1" x14ac:dyDescent="0.25">
      <c r="A31" s="171" t="s">
        <v>99</v>
      </c>
      <c r="B31" s="171"/>
      <c r="C31" s="171"/>
      <c r="D31" s="171"/>
      <c r="E31" s="171"/>
      <c r="F31" s="171"/>
      <c r="G31" s="171"/>
      <c r="H31" s="171"/>
      <c r="I31" s="74"/>
      <c r="J31" s="74"/>
      <c r="K31" s="74"/>
      <c r="L31" s="74"/>
      <c r="M31" s="74"/>
      <c r="N31" s="74"/>
      <c r="O31" s="74"/>
    </row>
    <row r="32" spans="1:17" customFormat="1" ht="24" customHeight="1" x14ac:dyDescent="0.25">
      <c r="A32" s="171" t="s">
        <v>100</v>
      </c>
      <c r="B32" s="171"/>
      <c r="C32" s="171"/>
      <c r="D32" s="171"/>
      <c r="E32" s="171"/>
      <c r="F32" s="171"/>
      <c r="G32" s="171"/>
      <c r="H32" s="171"/>
      <c r="I32" s="74"/>
      <c r="J32" s="74"/>
      <c r="K32" s="74"/>
      <c r="L32" s="74"/>
      <c r="M32" s="74"/>
      <c r="N32" s="74"/>
      <c r="O32" s="74"/>
    </row>
    <row r="33" spans="1:15" customFormat="1" x14ac:dyDescent="0.25">
      <c r="A33" s="169" t="s">
        <v>101</v>
      </c>
      <c r="B33" s="169"/>
      <c r="C33" s="169"/>
      <c r="D33" s="169"/>
      <c r="E33" s="169"/>
      <c r="F33" s="169"/>
      <c r="G33" s="169"/>
      <c r="H33" s="169"/>
      <c r="I33" s="74"/>
      <c r="J33" s="74"/>
      <c r="K33" s="74"/>
      <c r="L33" s="74"/>
      <c r="M33" s="74"/>
      <c r="N33" s="74"/>
      <c r="O33" s="74"/>
    </row>
  </sheetData>
  <sheetProtection formatRows="0" selectLockedCells="1"/>
  <mergeCells count="27">
    <mergeCell ref="A33:H33"/>
    <mergeCell ref="A27:O27"/>
    <mergeCell ref="A29:H29"/>
    <mergeCell ref="A30:H30"/>
    <mergeCell ref="A31:H31"/>
    <mergeCell ref="A32:H32"/>
    <mergeCell ref="A22:L22"/>
    <mergeCell ref="A23:O23"/>
    <mergeCell ref="A24:O24"/>
    <mergeCell ref="A25:O25"/>
    <mergeCell ref="A26:O26"/>
    <mergeCell ref="I15:J15"/>
    <mergeCell ref="I16:J16"/>
    <mergeCell ref="A5:D5"/>
    <mergeCell ref="E5:P5"/>
    <mergeCell ref="A2:P2"/>
    <mergeCell ref="A3:D3"/>
    <mergeCell ref="E3:P3"/>
    <mergeCell ref="A4:D4"/>
    <mergeCell ref="E4:P4"/>
    <mergeCell ref="A7:P7"/>
    <mergeCell ref="A8:R8"/>
    <mergeCell ref="A10:Q10"/>
    <mergeCell ref="D11:E11"/>
    <mergeCell ref="D12:E12"/>
    <mergeCell ref="C14:F14"/>
    <mergeCell ref="I14:J14"/>
  </mergeCells>
  <printOptions horizontalCentered="1"/>
  <pageMargins left="0.51181102362204722" right="0.51181102362204722" top="0.59055118110236227" bottom="0.59055118110236227" header="0.31496062992125984" footer="0.31496062992125984"/>
  <pageSetup paperSize="9" scale="55" fitToHeight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E1E44-2670-4777-A07C-A0DB16630517}">
  <sheetPr>
    <tabColor rgb="FFFF0000"/>
    <pageSetUpPr fitToPage="1"/>
  </sheetPr>
  <dimension ref="A1:R47"/>
  <sheetViews>
    <sheetView topLeftCell="A22" zoomScale="90" zoomScaleNormal="90" workbookViewId="0">
      <selection activeCell="A26" sqref="A26:XFD26"/>
    </sheetView>
  </sheetViews>
  <sheetFormatPr defaultColWidth="9.140625" defaultRowHeight="15" x14ac:dyDescent="0.25"/>
  <cols>
    <col min="1" max="1" width="4.42578125" style="2" customWidth="1"/>
    <col min="2" max="2" width="6.7109375" style="2" customWidth="1"/>
    <col min="3" max="3" width="24.28515625" style="2" customWidth="1"/>
    <col min="4" max="4" width="22" style="2" customWidth="1"/>
    <col min="5" max="5" width="16.28515625" style="2" customWidth="1"/>
    <col min="6" max="6" width="13.28515625" style="2" customWidth="1"/>
    <col min="7" max="7" width="14" style="2" customWidth="1"/>
    <col min="8" max="8" width="19.7109375" style="2" customWidth="1"/>
    <col min="9" max="9" width="9.5703125" style="2" customWidth="1"/>
    <col min="10" max="10" width="14" style="2" customWidth="1"/>
    <col min="11" max="11" width="18" style="2" customWidth="1"/>
    <col min="12" max="12" width="16.5703125" style="2" customWidth="1"/>
    <col min="13" max="13" width="21.28515625" style="2" customWidth="1"/>
    <col min="14" max="14" width="13" style="2" customWidth="1"/>
    <col min="15" max="15" width="22.42578125" style="2" customWidth="1"/>
    <col min="16" max="16" width="20.5703125" style="2" customWidth="1"/>
    <col min="17" max="17" width="17.42578125" style="2" customWidth="1"/>
    <col min="18" max="18" width="11.42578125" style="2" customWidth="1"/>
    <col min="19" max="16384" width="9.140625" style="2"/>
  </cols>
  <sheetData>
    <row r="1" spans="1:18" ht="15.75" thickBot="1" x14ac:dyDescent="0.3"/>
    <row r="2" spans="1:18" s="18" customFormat="1" ht="21.6" customHeight="1" x14ac:dyDescent="0.25">
      <c r="A2" s="134" t="s">
        <v>8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6"/>
      <c r="Q2" s="2"/>
    </row>
    <row r="3" spans="1:18" s="18" customFormat="1" ht="31.15" customHeight="1" x14ac:dyDescent="0.25">
      <c r="A3" s="141" t="s">
        <v>4</v>
      </c>
      <c r="B3" s="142"/>
      <c r="C3" s="142"/>
      <c r="D3" s="143"/>
      <c r="E3" s="137" t="s">
        <v>27</v>
      </c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8"/>
      <c r="Q3" s="2"/>
    </row>
    <row r="4" spans="1:18" s="18" customFormat="1" ht="31.15" customHeight="1" x14ac:dyDescent="0.25">
      <c r="A4" s="147" t="s">
        <v>9</v>
      </c>
      <c r="B4" s="148"/>
      <c r="C4" s="148"/>
      <c r="D4" s="149"/>
      <c r="E4" s="137" t="s">
        <v>191</v>
      </c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8"/>
      <c r="Q4" s="2"/>
    </row>
    <row r="5" spans="1:18" s="18" customFormat="1" ht="27" customHeight="1" thickBot="1" x14ac:dyDescent="0.3">
      <c r="A5" s="144" t="s">
        <v>5</v>
      </c>
      <c r="B5" s="145"/>
      <c r="C5" s="145"/>
      <c r="D5" s="146"/>
      <c r="E5" s="139" t="s">
        <v>6</v>
      </c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40"/>
      <c r="Q5" s="2"/>
    </row>
    <row r="6" spans="1:18" s="18" customFormat="1" ht="15.75" x14ac:dyDescent="0.25">
      <c r="A6" s="19"/>
      <c r="B6" s="19"/>
      <c r="C6" s="19"/>
      <c r="D6" s="19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"/>
    </row>
    <row r="7" spans="1:18" s="18" customFormat="1" ht="42" customHeight="1" x14ac:dyDescent="0.2">
      <c r="A7" s="110" t="s">
        <v>7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39"/>
      <c r="R7" s="78"/>
    </row>
    <row r="8" spans="1:18" s="18" customFormat="1" ht="43.5" customHeight="1" x14ac:dyDescent="0.2">
      <c r="A8" s="110" t="s">
        <v>26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</row>
    <row r="9" spans="1:18" ht="17.25" customHeight="1" thickBot="1" x14ac:dyDescent="0.3">
      <c r="F9" s="1"/>
    </row>
    <row r="10" spans="1:18" ht="17.25" customHeight="1" thickBot="1" x14ac:dyDescent="0.35">
      <c r="A10" s="121" t="s">
        <v>63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3"/>
    </row>
    <row r="11" spans="1:18" ht="92.25" customHeight="1" x14ac:dyDescent="0.25">
      <c r="A11" s="42" t="s">
        <v>2</v>
      </c>
      <c r="B11" s="43" t="s">
        <v>3</v>
      </c>
      <c r="C11" s="44" t="s">
        <v>28</v>
      </c>
      <c r="D11" s="124" t="s">
        <v>29</v>
      </c>
      <c r="E11" s="125"/>
      <c r="F11" s="44" t="s">
        <v>15</v>
      </c>
      <c r="G11" s="45" t="s">
        <v>22</v>
      </c>
      <c r="H11" s="45" t="s">
        <v>16</v>
      </c>
      <c r="I11" s="45" t="s">
        <v>17</v>
      </c>
      <c r="J11" s="46" t="s">
        <v>23</v>
      </c>
      <c r="K11" s="46" t="s">
        <v>24</v>
      </c>
      <c r="L11" s="46" t="s">
        <v>18</v>
      </c>
      <c r="M11" s="47" t="s">
        <v>19</v>
      </c>
      <c r="N11" s="45" t="s">
        <v>11</v>
      </c>
      <c r="O11" s="45" t="s">
        <v>20</v>
      </c>
      <c r="P11" s="45" t="s">
        <v>21</v>
      </c>
      <c r="Q11" s="48" t="s">
        <v>14</v>
      </c>
    </row>
    <row r="12" spans="1:18" ht="37.5" customHeight="1" x14ac:dyDescent="0.25">
      <c r="A12" s="22" t="s">
        <v>0</v>
      </c>
      <c r="B12" s="23" t="s">
        <v>208</v>
      </c>
      <c r="C12" s="24" t="s">
        <v>64</v>
      </c>
      <c r="D12" s="172" t="s">
        <v>65</v>
      </c>
      <c r="E12" s="173" t="s">
        <v>31</v>
      </c>
      <c r="F12" s="23" t="s">
        <v>13</v>
      </c>
      <c r="G12" s="29">
        <v>64</v>
      </c>
      <c r="H12" s="26"/>
      <c r="I12" s="13"/>
      <c r="J12" s="5">
        <f t="shared" ref="J12" si="0">H12*(I12+1)</f>
        <v>0</v>
      </c>
      <c r="K12" s="27">
        <f>G12*H12</f>
        <v>0</v>
      </c>
      <c r="L12" s="5">
        <f>G12*J12</f>
        <v>0</v>
      </c>
      <c r="M12" s="93"/>
      <c r="N12" s="12"/>
      <c r="O12" s="12"/>
      <c r="P12" s="12"/>
      <c r="Q12" s="41"/>
    </row>
    <row r="13" spans="1:18" ht="45" customHeight="1" x14ac:dyDescent="0.25">
      <c r="A13" s="22" t="s">
        <v>1</v>
      </c>
      <c r="B13" s="98" t="s">
        <v>209</v>
      </c>
      <c r="C13" s="24" t="s">
        <v>64</v>
      </c>
      <c r="D13" s="172" t="s">
        <v>219</v>
      </c>
      <c r="E13" s="173" t="s">
        <v>35</v>
      </c>
      <c r="F13" s="23" t="s">
        <v>13</v>
      </c>
      <c r="G13" s="6">
        <v>103300</v>
      </c>
      <c r="H13" s="26"/>
      <c r="I13" s="13"/>
      <c r="J13" s="5">
        <f t="shared" ref="J13:J14" si="1">H13*(I13+1)</f>
        <v>0</v>
      </c>
      <c r="K13" s="27">
        <f t="shared" ref="K13:K14" si="2">G13*H13</f>
        <v>0</v>
      </c>
      <c r="L13" s="5">
        <f t="shared" ref="L13:L14" si="3">G13*J13</f>
        <v>0</v>
      </c>
      <c r="M13" s="93"/>
      <c r="N13" s="12"/>
      <c r="O13" s="12"/>
      <c r="P13" s="12"/>
      <c r="Q13" s="41"/>
    </row>
    <row r="14" spans="1:18" ht="30.75" thickBot="1" x14ac:dyDescent="0.3">
      <c r="A14" s="25" t="s">
        <v>184</v>
      </c>
      <c r="B14" s="30" t="s">
        <v>210</v>
      </c>
      <c r="C14" s="31" t="s">
        <v>64</v>
      </c>
      <c r="D14" s="174" t="s">
        <v>220</v>
      </c>
      <c r="E14" s="175" t="s">
        <v>36</v>
      </c>
      <c r="F14" s="33" t="s">
        <v>13</v>
      </c>
      <c r="G14" s="14">
        <v>36400</v>
      </c>
      <c r="H14" s="32"/>
      <c r="I14" s="16"/>
      <c r="J14" s="17">
        <f t="shared" si="1"/>
        <v>0</v>
      </c>
      <c r="K14" s="28">
        <f t="shared" si="2"/>
        <v>0</v>
      </c>
      <c r="L14" s="17">
        <f t="shared" si="3"/>
        <v>0</v>
      </c>
      <c r="M14" s="94"/>
      <c r="N14" s="15"/>
      <c r="O14" s="15"/>
      <c r="P14" s="15"/>
      <c r="Q14" s="53"/>
    </row>
    <row r="15" spans="1:18" s="3" customFormat="1" ht="14.25" customHeight="1" thickBot="1" x14ac:dyDescent="0.3">
      <c r="A15" s="7"/>
      <c r="B15" s="7"/>
      <c r="C15" s="8"/>
      <c r="D15" s="8"/>
      <c r="E15" s="9"/>
      <c r="F15" s="10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8" s="3" customFormat="1" ht="39" customHeight="1" thickBot="1" x14ac:dyDescent="0.3">
      <c r="A16" s="34"/>
      <c r="B16" s="34"/>
      <c r="C16" s="132" t="s">
        <v>154</v>
      </c>
      <c r="D16" s="133"/>
      <c r="E16" s="133"/>
      <c r="F16" s="133"/>
      <c r="G16" s="76" t="s">
        <v>152</v>
      </c>
      <c r="H16" s="77"/>
      <c r="I16" s="150">
        <f>SUM(K12:K14)</f>
        <v>0</v>
      </c>
      <c r="J16" s="151"/>
      <c r="K16" s="34"/>
      <c r="L16" s="34"/>
      <c r="M16" s="34"/>
      <c r="N16" s="34"/>
      <c r="O16" s="34"/>
      <c r="P16" s="34"/>
      <c r="Q16" s="82"/>
    </row>
    <row r="17" spans="1:17" s="3" customFormat="1" ht="15.75" x14ac:dyDescent="0.25">
      <c r="A17" s="34"/>
      <c r="B17" s="34"/>
      <c r="C17" s="34"/>
      <c r="D17" s="34"/>
      <c r="E17" s="34"/>
      <c r="F17" s="34"/>
      <c r="G17" s="35" t="s">
        <v>10</v>
      </c>
      <c r="H17" s="36"/>
      <c r="I17" s="152">
        <f>I18-I16</f>
        <v>0</v>
      </c>
      <c r="J17" s="153"/>
      <c r="K17" s="34"/>
      <c r="L17" s="34"/>
      <c r="M17" s="34"/>
      <c r="N17" s="34"/>
      <c r="O17" s="34"/>
      <c r="P17" s="34"/>
      <c r="Q17" s="50"/>
    </row>
    <row r="18" spans="1:17" ht="16.5" thickBot="1" x14ac:dyDescent="0.3">
      <c r="A18" s="34"/>
      <c r="B18" s="34"/>
      <c r="C18" s="34"/>
      <c r="D18" s="34"/>
      <c r="E18" s="34"/>
      <c r="F18" s="34"/>
      <c r="G18" s="37" t="s">
        <v>153</v>
      </c>
      <c r="H18" s="38"/>
      <c r="I18" s="154">
        <f>SUM(L12:L14)</f>
        <v>0</v>
      </c>
      <c r="J18" s="155"/>
      <c r="K18" s="34"/>
      <c r="L18" s="34"/>
      <c r="M18" s="34"/>
      <c r="N18" s="34"/>
      <c r="O18" s="34"/>
      <c r="P18" s="34"/>
      <c r="Q18" s="50"/>
    </row>
    <row r="19" spans="1:17" ht="15.75" x14ac:dyDescent="0.2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50"/>
    </row>
    <row r="20" spans="1:17" ht="24" customHeight="1" x14ac:dyDescent="0.25">
      <c r="A20" s="4"/>
      <c r="B20" s="4"/>
      <c r="C20" s="4"/>
      <c r="D20" s="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50"/>
    </row>
    <row r="21" spans="1:17" ht="24" customHeight="1" x14ac:dyDescent="0.25">
      <c r="A21" s="4"/>
      <c r="B21" s="4"/>
      <c r="C21" s="4"/>
      <c r="D21" s="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</row>
    <row r="22" spans="1:17" ht="24" customHeight="1" x14ac:dyDescent="0.25">
      <c r="A22" s="4"/>
      <c r="B22" s="4"/>
      <c r="C22" s="52" t="s">
        <v>12</v>
      </c>
      <c r="D22" s="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</row>
    <row r="23" spans="1:17" ht="24" customHeight="1" x14ac:dyDescent="0.25">
      <c r="A23" s="4"/>
      <c r="B23" s="4"/>
      <c r="C23" s="52"/>
      <c r="D23" s="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</row>
    <row r="24" spans="1:17" ht="24" customHeight="1" thickBot="1" x14ac:dyDescent="0.3">
      <c r="A24" s="4"/>
      <c r="B24" s="4"/>
      <c r="C24" s="52"/>
      <c r="D24" s="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</row>
    <row r="25" spans="1:17" ht="42" customHeight="1" thickBot="1" x14ac:dyDescent="0.3">
      <c r="A25" s="4"/>
      <c r="B25" s="4"/>
      <c r="C25" s="119" t="s">
        <v>177</v>
      </c>
      <c r="D25" s="120"/>
      <c r="E25" s="117" t="s">
        <v>76</v>
      </c>
      <c r="F25" s="117"/>
      <c r="G25" s="118"/>
      <c r="H25" s="34"/>
      <c r="I25" s="34"/>
      <c r="J25" s="34"/>
      <c r="K25" s="34"/>
      <c r="L25" s="34"/>
      <c r="M25" s="34"/>
      <c r="N25" s="34"/>
      <c r="O25" s="34"/>
      <c r="P25" s="34"/>
      <c r="Q25" s="34"/>
    </row>
    <row r="26" spans="1:17" ht="95.25" customHeight="1" x14ac:dyDescent="0.25">
      <c r="C26" s="161" t="s">
        <v>222</v>
      </c>
      <c r="D26" s="162"/>
      <c r="E26" s="163" t="s">
        <v>224</v>
      </c>
      <c r="F26" s="164"/>
      <c r="G26" s="165"/>
      <c r="H26" s="83"/>
      <c r="I26" s="83"/>
      <c r="J26" s="83"/>
      <c r="K26" s="83"/>
      <c r="L26" s="83"/>
      <c r="M26" s="34"/>
      <c r="N26" s="34"/>
      <c r="O26" s="34"/>
      <c r="P26" s="34"/>
      <c r="Q26" s="34"/>
    </row>
    <row r="27" spans="1:17" ht="57.6" customHeight="1" x14ac:dyDescent="0.25">
      <c r="C27" s="161" t="s">
        <v>223</v>
      </c>
      <c r="D27" s="162"/>
      <c r="E27" s="163" t="s">
        <v>224</v>
      </c>
      <c r="F27" s="164"/>
      <c r="G27" s="165"/>
      <c r="H27" s="83"/>
      <c r="I27" s="83"/>
      <c r="J27" s="83"/>
      <c r="K27" s="83"/>
      <c r="L27" s="83"/>
      <c r="M27" s="34"/>
      <c r="N27" s="34"/>
      <c r="O27" s="34"/>
      <c r="P27" s="34"/>
      <c r="Q27" s="34"/>
    </row>
    <row r="28" spans="1:17" ht="165" customHeight="1" x14ac:dyDescent="0.25">
      <c r="C28" s="185" t="s">
        <v>203</v>
      </c>
      <c r="D28" s="186"/>
      <c r="E28" s="115" t="s">
        <v>6</v>
      </c>
      <c r="F28" s="115"/>
      <c r="G28" s="116"/>
      <c r="H28" s="207" t="s">
        <v>226</v>
      </c>
      <c r="I28" s="83"/>
      <c r="J28" s="83"/>
      <c r="K28" s="83"/>
      <c r="L28" s="83"/>
      <c r="M28" s="34"/>
      <c r="N28" s="34"/>
      <c r="O28" s="34"/>
      <c r="P28" s="34"/>
      <c r="Q28" s="34"/>
    </row>
    <row r="29" spans="1:17" ht="41.45" customHeight="1" x14ac:dyDescent="0.25">
      <c r="C29" s="130" t="s">
        <v>74</v>
      </c>
      <c r="D29" s="131"/>
      <c r="E29" s="115" t="s">
        <v>6</v>
      </c>
      <c r="F29" s="115"/>
      <c r="G29" s="116"/>
      <c r="H29" s="83"/>
      <c r="I29" s="83"/>
      <c r="J29" s="83"/>
      <c r="K29" s="83"/>
      <c r="L29" s="83"/>
      <c r="M29" s="34"/>
      <c r="N29" s="34"/>
      <c r="O29" s="34"/>
      <c r="P29" s="34"/>
      <c r="Q29" s="34"/>
    </row>
    <row r="30" spans="1:17" ht="41.45" customHeight="1" x14ac:dyDescent="0.25">
      <c r="C30" s="180" t="s">
        <v>213</v>
      </c>
      <c r="D30" s="181"/>
      <c r="E30" s="115" t="s">
        <v>6</v>
      </c>
      <c r="F30" s="115"/>
      <c r="G30" s="116"/>
      <c r="H30" s="83"/>
      <c r="I30" s="83"/>
      <c r="J30" s="83"/>
      <c r="K30" s="83"/>
      <c r="L30" s="83"/>
      <c r="M30" s="34"/>
      <c r="N30" s="34"/>
      <c r="O30" s="34"/>
      <c r="P30" s="34"/>
      <c r="Q30" s="34"/>
    </row>
    <row r="31" spans="1:17" ht="41.45" customHeight="1" thickBot="1" x14ac:dyDescent="0.3">
      <c r="C31" s="176" t="s">
        <v>75</v>
      </c>
      <c r="D31" s="177"/>
      <c r="E31" s="178" t="s">
        <v>6</v>
      </c>
      <c r="F31" s="178"/>
      <c r="G31" s="179"/>
      <c r="H31" s="83"/>
      <c r="I31" s="83"/>
      <c r="J31" s="83"/>
      <c r="K31" s="83"/>
      <c r="L31" s="83"/>
      <c r="M31" s="34"/>
      <c r="N31" s="34"/>
      <c r="O31" s="34"/>
      <c r="P31" s="34"/>
      <c r="Q31" s="34"/>
    </row>
    <row r="33" spans="1:16" x14ac:dyDescent="0.25">
      <c r="C33" s="182"/>
      <c r="D33" s="182"/>
    </row>
    <row r="34" spans="1:16" x14ac:dyDescent="0.25">
      <c r="C34"/>
      <c r="D34"/>
    </row>
    <row r="35" spans="1:16" ht="15.75" thickBot="1" x14ac:dyDescent="0.3"/>
    <row r="36" spans="1:16" customFormat="1" ht="27" customHeight="1" thickBot="1" x14ac:dyDescent="0.3">
      <c r="A36" s="156" t="s">
        <v>93</v>
      </c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8"/>
      <c r="M36" s="67"/>
      <c r="N36" s="67"/>
      <c r="O36" s="67"/>
      <c r="P36" s="68"/>
    </row>
    <row r="37" spans="1:16" customFormat="1" ht="25.5" customHeight="1" x14ac:dyDescent="0.25">
      <c r="A37" s="166" t="s">
        <v>94</v>
      </c>
      <c r="B37" s="166"/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7"/>
      <c r="N37" s="167"/>
      <c r="O37" s="167"/>
      <c r="P37" s="69"/>
    </row>
    <row r="38" spans="1:16" customFormat="1" ht="25.5" customHeight="1" x14ac:dyDescent="0.25">
      <c r="A38" s="167" t="s">
        <v>95</v>
      </c>
      <c r="B38" s="167"/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69"/>
    </row>
    <row r="39" spans="1:16" customFormat="1" ht="25.5" customHeight="1" x14ac:dyDescent="0.25">
      <c r="A39" s="168" t="s">
        <v>96</v>
      </c>
      <c r="B39" s="168"/>
      <c r="C39" s="168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70"/>
    </row>
    <row r="40" spans="1:16" customFormat="1" ht="25.5" customHeight="1" x14ac:dyDescent="0.25">
      <c r="A40" s="168" t="s">
        <v>97</v>
      </c>
      <c r="B40" s="168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70"/>
    </row>
    <row r="41" spans="1:16" customFormat="1" ht="25.5" customHeight="1" x14ac:dyDescent="0.25">
      <c r="A41" s="168" t="s">
        <v>98</v>
      </c>
      <c r="B41" s="168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70"/>
    </row>
    <row r="42" spans="1:16" s="73" customFormat="1" ht="12" customHeight="1" x14ac:dyDescent="0.25">
      <c r="A42" s="71"/>
      <c r="B42" s="71"/>
      <c r="C42" s="71"/>
      <c r="D42" s="71"/>
      <c r="E42" s="72"/>
      <c r="F42" s="72"/>
      <c r="G42" s="67"/>
      <c r="H42" s="67"/>
      <c r="I42" s="67"/>
      <c r="J42" s="67"/>
      <c r="K42" s="67"/>
      <c r="L42" s="67"/>
      <c r="M42" s="67"/>
      <c r="N42" s="67"/>
      <c r="O42" s="67"/>
    </row>
    <row r="43" spans="1:16" customFormat="1" ht="25.15" customHeight="1" x14ac:dyDescent="0.25">
      <c r="A43" s="170" t="s">
        <v>207</v>
      </c>
      <c r="B43" s="170"/>
      <c r="C43" s="170"/>
      <c r="D43" s="170"/>
      <c r="E43" s="170"/>
      <c r="F43" s="170"/>
      <c r="G43" s="170"/>
      <c r="H43" s="170"/>
      <c r="I43" s="74"/>
      <c r="J43" s="74"/>
      <c r="K43" s="74"/>
      <c r="L43" s="74"/>
      <c r="M43" s="74"/>
      <c r="N43" s="74"/>
      <c r="O43" s="74"/>
    </row>
    <row r="44" spans="1:16" customFormat="1" ht="25.15" customHeight="1" x14ac:dyDescent="0.25">
      <c r="A44" s="171"/>
      <c r="B44" s="171"/>
      <c r="C44" s="171"/>
      <c r="D44" s="171"/>
      <c r="E44" s="171"/>
      <c r="F44" s="171"/>
      <c r="G44" s="171"/>
      <c r="H44" s="171"/>
      <c r="I44" s="74"/>
      <c r="J44" s="74"/>
      <c r="K44" s="74"/>
      <c r="L44" s="74"/>
      <c r="M44" s="74"/>
      <c r="N44" s="74"/>
      <c r="O44" s="74"/>
    </row>
    <row r="45" spans="1:16" customFormat="1" ht="19.899999999999999" customHeight="1" x14ac:dyDescent="0.25">
      <c r="A45" s="171" t="s">
        <v>99</v>
      </c>
      <c r="B45" s="171"/>
      <c r="C45" s="171"/>
      <c r="D45" s="171"/>
      <c r="E45" s="171"/>
      <c r="F45" s="171"/>
      <c r="G45" s="171"/>
      <c r="H45" s="171"/>
      <c r="I45" s="74"/>
      <c r="J45" s="74"/>
      <c r="K45" s="74"/>
      <c r="L45" s="74"/>
      <c r="M45" s="74"/>
      <c r="N45" s="74"/>
      <c r="O45" s="74"/>
    </row>
    <row r="46" spans="1:16" customFormat="1" ht="24" customHeight="1" x14ac:dyDescent="0.25">
      <c r="A46" s="171" t="s">
        <v>100</v>
      </c>
      <c r="B46" s="171"/>
      <c r="C46" s="171"/>
      <c r="D46" s="171"/>
      <c r="E46" s="171"/>
      <c r="F46" s="171"/>
      <c r="G46" s="171"/>
      <c r="H46" s="171"/>
      <c r="I46" s="74"/>
      <c r="J46" s="74"/>
      <c r="K46" s="74"/>
      <c r="L46" s="74"/>
      <c r="M46" s="74"/>
      <c r="N46" s="74"/>
      <c r="O46" s="74"/>
    </row>
    <row r="47" spans="1:16" customFormat="1" x14ac:dyDescent="0.25">
      <c r="A47" s="169" t="s">
        <v>101</v>
      </c>
      <c r="B47" s="169"/>
      <c r="C47" s="169"/>
      <c r="D47" s="169"/>
      <c r="E47" s="169"/>
      <c r="F47" s="169"/>
      <c r="G47" s="169"/>
      <c r="H47" s="169"/>
      <c r="I47" s="74"/>
      <c r="J47" s="74"/>
      <c r="K47" s="74"/>
      <c r="L47" s="74"/>
      <c r="M47" s="74"/>
      <c r="N47" s="74"/>
      <c r="O47" s="74"/>
    </row>
  </sheetData>
  <sheetProtection formatRows="0" selectLockedCells="1"/>
  <mergeCells count="44">
    <mergeCell ref="C33:D33"/>
    <mergeCell ref="C26:D26"/>
    <mergeCell ref="E26:G26"/>
    <mergeCell ref="C27:D27"/>
    <mergeCell ref="E27:G27"/>
    <mergeCell ref="A47:H47"/>
    <mergeCell ref="A41:O41"/>
    <mergeCell ref="A43:H43"/>
    <mergeCell ref="A44:H44"/>
    <mergeCell ref="A45:H45"/>
    <mergeCell ref="A46:H46"/>
    <mergeCell ref="A36:L36"/>
    <mergeCell ref="A37:O37"/>
    <mergeCell ref="A38:O38"/>
    <mergeCell ref="A39:O39"/>
    <mergeCell ref="A40:O40"/>
    <mergeCell ref="I16:J16"/>
    <mergeCell ref="I17:J17"/>
    <mergeCell ref="I18:J18"/>
    <mergeCell ref="C31:D31"/>
    <mergeCell ref="E31:G31"/>
    <mergeCell ref="C28:D28"/>
    <mergeCell ref="E28:G28"/>
    <mergeCell ref="C29:D29"/>
    <mergeCell ref="E29:G29"/>
    <mergeCell ref="C30:D30"/>
    <mergeCell ref="E30:G30"/>
    <mergeCell ref="C25:D25"/>
    <mergeCell ref="E25:G25"/>
    <mergeCell ref="C16:F16"/>
    <mergeCell ref="D13:E13"/>
    <mergeCell ref="D14:E14"/>
    <mergeCell ref="A7:P7"/>
    <mergeCell ref="A8:R8"/>
    <mergeCell ref="A10:Q10"/>
    <mergeCell ref="D11:E11"/>
    <mergeCell ref="D12:E12"/>
    <mergeCell ref="A5:D5"/>
    <mergeCell ref="E5:P5"/>
    <mergeCell ref="A2:P2"/>
    <mergeCell ref="A3:D3"/>
    <mergeCell ref="E3:P3"/>
    <mergeCell ref="A4:D4"/>
    <mergeCell ref="E4:P4"/>
  </mergeCells>
  <printOptions horizontalCentered="1"/>
  <pageMargins left="0.51181102362204722" right="0.51181102362204722" top="0.59055118110236227" bottom="0.59055118110236227" header="0.31496062992125984" footer="0.31496062992125984"/>
  <pageSetup paperSize="9" scale="54" fitToHeight="0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A6D87-CD86-4811-9C86-9C06FD4D1869}">
  <sheetPr>
    <tabColor rgb="FFFF0000"/>
    <pageSetUpPr fitToPage="1"/>
  </sheetPr>
  <dimension ref="A1:Q41"/>
  <sheetViews>
    <sheetView topLeftCell="A16" zoomScale="90" zoomScaleNormal="90" workbookViewId="0">
      <selection activeCell="B12" sqref="B12"/>
    </sheetView>
  </sheetViews>
  <sheetFormatPr defaultColWidth="9.140625" defaultRowHeight="15" x14ac:dyDescent="0.25"/>
  <cols>
    <col min="1" max="1" width="4.42578125" style="2" customWidth="1"/>
    <col min="2" max="2" width="6.7109375" style="2" customWidth="1"/>
    <col min="3" max="3" width="24.28515625" style="2" customWidth="1"/>
    <col min="4" max="4" width="22" style="2" customWidth="1"/>
    <col min="5" max="5" width="16.28515625" style="2" customWidth="1"/>
    <col min="6" max="6" width="10.140625" style="2" customWidth="1"/>
    <col min="7" max="8" width="14" style="2" customWidth="1"/>
    <col min="9" max="9" width="9.5703125" style="2" customWidth="1"/>
    <col min="10" max="10" width="14" style="2" customWidth="1"/>
    <col min="11" max="11" width="18" style="2" customWidth="1"/>
    <col min="12" max="12" width="16.5703125" style="2" customWidth="1"/>
    <col min="13" max="13" width="26" style="2" customWidth="1"/>
    <col min="14" max="14" width="27.28515625" style="2" customWidth="1"/>
    <col min="15" max="15" width="17.42578125" style="2" customWidth="1"/>
    <col min="16" max="16" width="20" style="2" customWidth="1"/>
    <col min="17" max="17" width="15.28515625" style="2" customWidth="1"/>
    <col min="18" max="16384" width="9.140625" style="2"/>
  </cols>
  <sheetData>
    <row r="1" spans="1:17" ht="15.75" thickBot="1" x14ac:dyDescent="0.3"/>
    <row r="2" spans="1:17" s="18" customFormat="1" ht="21.6" customHeight="1" x14ac:dyDescent="0.25">
      <c r="A2" s="134" t="s">
        <v>8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6"/>
      <c r="P2" s="2"/>
    </row>
    <row r="3" spans="1:17" s="18" customFormat="1" ht="31.15" customHeight="1" x14ac:dyDescent="0.25">
      <c r="A3" s="141" t="s">
        <v>4</v>
      </c>
      <c r="B3" s="142"/>
      <c r="C3" s="142"/>
      <c r="D3" s="143"/>
      <c r="E3" s="137" t="s">
        <v>27</v>
      </c>
      <c r="F3" s="137"/>
      <c r="G3" s="137"/>
      <c r="H3" s="137"/>
      <c r="I3" s="137"/>
      <c r="J3" s="137"/>
      <c r="K3" s="137"/>
      <c r="L3" s="137"/>
      <c r="M3" s="137"/>
      <c r="N3" s="137"/>
      <c r="O3" s="138"/>
      <c r="P3" s="2"/>
    </row>
    <row r="4" spans="1:17" s="18" customFormat="1" ht="31.15" customHeight="1" x14ac:dyDescent="0.25">
      <c r="A4" s="147" t="s">
        <v>9</v>
      </c>
      <c r="B4" s="148"/>
      <c r="C4" s="148"/>
      <c r="D4" s="149"/>
      <c r="E4" s="137" t="s">
        <v>164</v>
      </c>
      <c r="F4" s="137"/>
      <c r="G4" s="137"/>
      <c r="H4" s="137"/>
      <c r="I4" s="137"/>
      <c r="J4" s="137"/>
      <c r="K4" s="137"/>
      <c r="L4" s="137"/>
      <c r="M4" s="137"/>
      <c r="N4" s="137"/>
      <c r="O4" s="138"/>
      <c r="P4" s="2"/>
    </row>
    <row r="5" spans="1:17" s="18" customFormat="1" ht="27" customHeight="1" thickBot="1" x14ac:dyDescent="0.3">
      <c r="A5" s="144" t="s">
        <v>5</v>
      </c>
      <c r="B5" s="145"/>
      <c r="C5" s="145"/>
      <c r="D5" s="146"/>
      <c r="E5" s="139" t="s">
        <v>6</v>
      </c>
      <c r="F5" s="139"/>
      <c r="G5" s="139"/>
      <c r="H5" s="139"/>
      <c r="I5" s="139"/>
      <c r="J5" s="139"/>
      <c r="K5" s="139"/>
      <c r="L5" s="139"/>
      <c r="M5" s="139"/>
      <c r="N5" s="139"/>
      <c r="O5" s="140"/>
      <c r="P5" s="2"/>
    </row>
    <row r="6" spans="1:17" s="18" customFormat="1" ht="15.75" x14ac:dyDescent="0.25">
      <c r="A6" s="19"/>
      <c r="B6" s="19"/>
      <c r="C6" s="19"/>
      <c r="D6" s="19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"/>
    </row>
    <row r="7" spans="1:17" s="18" customFormat="1" ht="42" customHeight="1" x14ac:dyDescent="0.2">
      <c r="A7" s="110" t="s">
        <v>7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39"/>
    </row>
    <row r="8" spans="1:17" s="18" customFormat="1" ht="43.5" customHeight="1" x14ac:dyDescent="0.2">
      <c r="A8" s="110" t="s">
        <v>180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</row>
    <row r="9" spans="1:17" ht="17.25" customHeight="1" thickBot="1" x14ac:dyDescent="0.3">
      <c r="F9" s="1"/>
    </row>
    <row r="10" spans="1:17" ht="17.25" customHeight="1" thickBot="1" x14ac:dyDescent="0.35">
      <c r="A10" s="121" t="s">
        <v>67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3"/>
    </row>
    <row r="11" spans="1:17" ht="92.25" customHeight="1" x14ac:dyDescent="0.25">
      <c r="A11" s="56" t="s">
        <v>2</v>
      </c>
      <c r="B11" s="57" t="s">
        <v>3</v>
      </c>
      <c r="C11" s="58" t="s">
        <v>28</v>
      </c>
      <c r="D11" s="183" t="s">
        <v>29</v>
      </c>
      <c r="E11" s="184"/>
      <c r="F11" s="58" t="s">
        <v>15</v>
      </c>
      <c r="G11" s="59" t="s">
        <v>22</v>
      </c>
      <c r="H11" s="59" t="s">
        <v>16</v>
      </c>
      <c r="I11" s="59" t="s">
        <v>17</v>
      </c>
      <c r="J11" s="60" t="s">
        <v>23</v>
      </c>
      <c r="K11" s="60" t="s">
        <v>24</v>
      </c>
      <c r="L11" s="60" t="s">
        <v>18</v>
      </c>
      <c r="M11" s="61" t="s">
        <v>19</v>
      </c>
      <c r="N11" s="59" t="s">
        <v>20</v>
      </c>
      <c r="O11" s="59" t="s">
        <v>21</v>
      </c>
      <c r="P11" s="62" t="s">
        <v>14</v>
      </c>
    </row>
    <row r="12" spans="1:17" ht="49.5" customHeight="1" thickBot="1" x14ac:dyDescent="0.3">
      <c r="A12" s="25" t="s">
        <v>0</v>
      </c>
      <c r="B12" s="30" t="s">
        <v>149</v>
      </c>
      <c r="C12" s="31" t="s">
        <v>66</v>
      </c>
      <c r="D12" s="128" t="s">
        <v>211</v>
      </c>
      <c r="E12" s="175" t="s">
        <v>37</v>
      </c>
      <c r="F12" s="33" t="s">
        <v>13</v>
      </c>
      <c r="G12" s="14">
        <v>117200</v>
      </c>
      <c r="H12" s="32"/>
      <c r="I12" s="16"/>
      <c r="J12" s="17">
        <f t="shared" ref="J12" si="0">H12*(I12+1)</f>
        <v>0</v>
      </c>
      <c r="K12" s="28">
        <f t="shared" ref="K12" si="1">G12*H12</f>
        <v>0</v>
      </c>
      <c r="L12" s="17">
        <f t="shared" ref="L12" si="2">G12*J12</f>
        <v>0</v>
      </c>
      <c r="M12" s="94"/>
      <c r="N12" s="15"/>
      <c r="O12" s="15"/>
      <c r="P12" s="53"/>
    </row>
    <row r="13" spans="1:17" s="3" customFormat="1" ht="14.25" customHeight="1" thickBot="1" x14ac:dyDescent="0.3">
      <c r="A13" s="7"/>
      <c r="B13" s="7"/>
      <c r="C13" s="8"/>
      <c r="D13" s="8"/>
      <c r="E13" s="9"/>
      <c r="F13" s="10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7" s="3" customFormat="1" ht="39" customHeight="1" thickBot="1" x14ac:dyDescent="0.3">
      <c r="A14" s="34"/>
      <c r="B14" s="34"/>
      <c r="C14" s="132" t="s">
        <v>155</v>
      </c>
      <c r="D14" s="133"/>
      <c r="E14" s="133"/>
      <c r="F14" s="133"/>
      <c r="G14" s="76" t="s">
        <v>152</v>
      </c>
      <c r="H14" s="77"/>
      <c r="I14" s="150">
        <f>SUM(K12)</f>
        <v>0</v>
      </c>
      <c r="J14" s="151"/>
      <c r="K14" s="34"/>
      <c r="L14" s="34"/>
      <c r="M14" s="34"/>
      <c r="N14" s="34"/>
      <c r="O14" s="34"/>
      <c r="P14" s="82"/>
    </row>
    <row r="15" spans="1:17" s="3" customFormat="1" ht="15.75" x14ac:dyDescent="0.25">
      <c r="A15" s="34"/>
      <c r="B15" s="34"/>
      <c r="C15" s="34"/>
      <c r="D15" s="34"/>
      <c r="E15" s="34"/>
      <c r="F15" s="34"/>
      <c r="G15" s="35" t="s">
        <v>10</v>
      </c>
      <c r="H15" s="36"/>
      <c r="I15" s="152">
        <f>I16-I14</f>
        <v>0</v>
      </c>
      <c r="J15" s="153"/>
      <c r="K15" s="34"/>
      <c r="L15" s="34"/>
      <c r="M15" s="34"/>
      <c r="N15" s="34"/>
      <c r="O15" s="34"/>
      <c r="P15" s="50"/>
    </row>
    <row r="16" spans="1:17" ht="16.5" thickBot="1" x14ac:dyDescent="0.3">
      <c r="A16" s="34"/>
      <c r="B16" s="34"/>
      <c r="C16" s="34"/>
      <c r="D16" s="34"/>
      <c r="E16" s="34"/>
      <c r="F16" s="34"/>
      <c r="G16" s="37" t="s">
        <v>153</v>
      </c>
      <c r="H16" s="38"/>
      <c r="I16" s="154">
        <f>SUM(L12)</f>
        <v>0</v>
      </c>
      <c r="J16" s="155"/>
      <c r="K16" s="34"/>
      <c r="L16" s="34"/>
      <c r="M16" s="34"/>
      <c r="N16" s="34"/>
      <c r="O16" s="34"/>
      <c r="P16" s="50"/>
    </row>
    <row r="17" spans="1:16" ht="15.75" x14ac:dyDescent="0.25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50"/>
    </row>
    <row r="18" spans="1:16" ht="24" customHeight="1" x14ac:dyDescent="0.25">
      <c r="A18" s="4"/>
      <c r="B18" s="4"/>
      <c r="C18" s="4"/>
      <c r="D18" s="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50"/>
    </row>
    <row r="19" spans="1:16" ht="24" customHeight="1" x14ac:dyDescent="0.25">
      <c r="A19" s="4"/>
      <c r="B19" s="4"/>
      <c r="C19" s="4"/>
      <c r="D19" s="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</row>
    <row r="20" spans="1:16" ht="24" customHeight="1" x14ac:dyDescent="0.25">
      <c r="A20" s="4"/>
      <c r="B20" s="4"/>
      <c r="C20" s="52" t="s">
        <v>12</v>
      </c>
      <c r="D20" s="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</row>
    <row r="21" spans="1:16" ht="24" customHeight="1" x14ac:dyDescent="0.25">
      <c r="A21" s="4"/>
      <c r="B21" s="4"/>
      <c r="C21" s="52"/>
      <c r="D21" s="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</row>
    <row r="22" spans="1:16" ht="24" customHeight="1" thickBot="1" x14ac:dyDescent="0.3">
      <c r="A22" s="4"/>
      <c r="B22" s="4"/>
      <c r="C22" s="52"/>
      <c r="D22" s="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</row>
    <row r="23" spans="1:16" ht="42" customHeight="1" thickBot="1" x14ac:dyDescent="0.3">
      <c r="A23" s="4"/>
      <c r="B23" s="4"/>
      <c r="C23" s="119" t="s">
        <v>69</v>
      </c>
      <c r="D23" s="120"/>
      <c r="E23" s="117" t="s">
        <v>70</v>
      </c>
      <c r="F23" s="117"/>
      <c r="G23" s="118"/>
      <c r="H23" s="34"/>
      <c r="I23" s="34"/>
      <c r="J23" s="34"/>
      <c r="K23" s="34"/>
      <c r="L23" s="34"/>
      <c r="M23" s="34"/>
      <c r="N23" s="34"/>
      <c r="O23" s="34"/>
      <c r="P23" s="34"/>
    </row>
    <row r="24" spans="1:16" ht="91.15" customHeight="1" x14ac:dyDescent="0.25">
      <c r="C24" s="187" t="s">
        <v>71</v>
      </c>
      <c r="D24" s="188"/>
      <c r="E24" s="113" t="s">
        <v>6</v>
      </c>
      <c r="F24" s="113"/>
      <c r="G24" s="114"/>
      <c r="H24" s="83"/>
      <c r="I24" s="83"/>
      <c r="J24" s="83"/>
      <c r="K24" s="83"/>
      <c r="L24" s="83"/>
      <c r="M24" s="34"/>
      <c r="N24" s="34"/>
      <c r="O24" s="34"/>
      <c r="P24" s="34"/>
    </row>
    <row r="25" spans="1:16" ht="30" customHeight="1" x14ac:dyDescent="0.25">
      <c r="C25" s="185" t="s">
        <v>72</v>
      </c>
      <c r="D25" s="186"/>
      <c r="E25" s="115" t="s">
        <v>6</v>
      </c>
      <c r="F25" s="115"/>
      <c r="G25" s="116"/>
      <c r="H25" s="83"/>
      <c r="I25" s="83"/>
      <c r="J25" s="83"/>
      <c r="K25" s="83"/>
      <c r="L25" s="83"/>
      <c r="M25" s="34"/>
      <c r="N25" s="34"/>
      <c r="O25" s="34"/>
      <c r="P25" s="34"/>
    </row>
    <row r="26" spans="1:16" ht="41.45" customHeight="1" thickBot="1" x14ac:dyDescent="0.3">
      <c r="C26" s="159" t="s">
        <v>142</v>
      </c>
      <c r="D26" s="160"/>
      <c r="E26" s="178" t="s">
        <v>6</v>
      </c>
      <c r="F26" s="178"/>
      <c r="G26" s="179"/>
      <c r="H26" s="83"/>
      <c r="I26" s="83"/>
      <c r="J26" s="83"/>
      <c r="K26" s="83"/>
      <c r="L26" s="83"/>
      <c r="M26" s="34"/>
      <c r="N26" s="34"/>
      <c r="O26" s="34"/>
      <c r="P26" s="34"/>
    </row>
    <row r="29" spans="1:16" ht="15.75" thickBot="1" x14ac:dyDescent="0.3"/>
    <row r="30" spans="1:16" customFormat="1" ht="27" customHeight="1" thickBot="1" x14ac:dyDescent="0.3">
      <c r="A30" s="156" t="s">
        <v>93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8"/>
      <c r="M30" s="67"/>
      <c r="N30" s="67"/>
      <c r="O30" s="68"/>
    </row>
    <row r="31" spans="1:16" customFormat="1" ht="25.5" customHeight="1" x14ac:dyDescent="0.25">
      <c r="A31" s="166" t="s">
        <v>94</v>
      </c>
      <c r="B31" s="166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7"/>
      <c r="N31" s="167"/>
      <c r="O31" s="69"/>
    </row>
    <row r="32" spans="1:16" customFormat="1" ht="25.5" customHeight="1" x14ac:dyDescent="0.25">
      <c r="A32" s="167" t="s">
        <v>95</v>
      </c>
      <c r="B32" s="167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69"/>
    </row>
    <row r="33" spans="1:15" customFormat="1" ht="25.5" customHeight="1" x14ac:dyDescent="0.25">
      <c r="A33" s="168" t="s">
        <v>96</v>
      </c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70"/>
    </row>
    <row r="34" spans="1:15" customFormat="1" ht="25.5" customHeight="1" x14ac:dyDescent="0.25">
      <c r="A34" s="168" t="s">
        <v>97</v>
      </c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70"/>
    </row>
    <row r="35" spans="1:15" customFormat="1" ht="25.5" customHeight="1" x14ac:dyDescent="0.25">
      <c r="A35" s="168" t="s">
        <v>98</v>
      </c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70"/>
    </row>
    <row r="36" spans="1:15" s="73" customFormat="1" ht="12" customHeight="1" x14ac:dyDescent="0.25">
      <c r="A36" s="71"/>
      <c r="B36" s="71"/>
      <c r="C36" s="71"/>
      <c r="D36" s="71"/>
      <c r="E36" s="72"/>
      <c r="F36" s="72"/>
      <c r="G36" s="67"/>
      <c r="H36" s="67"/>
      <c r="I36" s="67"/>
      <c r="J36" s="67"/>
      <c r="K36" s="67"/>
      <c r="L36" s="67"/>
      <c r="M36" s="67"/>
      <c r="N36" s="67"/>
    </row>
    <row r="37" spans="1:15" customFormat="1" ht="25.15" customHeight="1" x14ac:dyDescent="0.25">
      <c r="A37" s="170" t="s">
        <v>207</v>
      </c>
      <c r="B37" s="170"/>
      <c r="C37" s="170"/>
      <c r="D37" s="170"/>
      <c r="E37" s="170"/>
      <c r="F37" s="170"/>
      <c r="G37" s="170"/>
      <c r="H37" s="170"/>
      <c r="I37" s="74"/>
      <c r="J37" s="74"/>
      <c r="K37" s="74"/>
      <c r="L37" s="74"/>
      <c r="M37" s="74"/>
      <c r="N37" s="74"/>
    </row>
    <row r="38" spans="1:15" customFormat="1" ht="25.15" customHeight="1" x14ac:dyDescent="0.25">
      <c r="A38" s="171"/>
      <c r="B38" s="171"/>
      <c r="C38" s="171"/>
      <c r="D38" s="171"/>
      <c r="E38" s="171"/>
      <c r="F38" s="171"/>
      <c r="G38" s="171"/>
      <c r="H38" s="171"/>
      <c r="I38" s="74"/>
      <c r="J38" s="74"/>
      <c r="K38" s="74"/>
      <c r="L38" s="74"/>
      <c r="M38" s="74"/>
      <c r="N38" s="74"/>
    </row>
    <row r="39" spans="1:15" customFormat="1" ht="19.899999999999999" customHeight="1" x14ac:dyDescent="0.25">
      <c r="A39" s="171" t="s">
        <v>99</v>
      </c>
      <c r="B39" s="171"/>
      <c r="C39" s="171"/>
      <c r="D39" s="171"/>
      <c r="E39" s="171"/>
      <c r="F39" s="171"/>
      <c r="G39" s="171"/>
      <c r="H39" s="171"/>
      <c r="I39" s="74"/>
      <c r="J39" s="74"/>
      <c r="K39" s="74"/>
      <c r="L39" s="74"/>
      <c r="M39" s="74"/>
      <c r="N39" s="74"/>
    </row>
    <row r="40" spans="1:15" customFormat="1" ht="24" customHeight="1" x14ac:dyDescent="0.25">
      <c r="A40" s="171" t="s">
        <v>100</v>
      </c>
      <c r="B40" s="171"/>
      <c r="C40" s="171"/>
      <c r="D40" s="171"/>
      <c r="E40" s="171"/>
      <c r="F40" s="171"/>
      <c r="G40" s="171"/>
      <c r="H40" s="171"/>
      <c r="I40" s="74"/>
      <c r="J40" s="74"/>
      <c r="K40" s="74"/>
      <c r="L40" s="74"/>
      <c r="M40" s="74"/>
      <c r="N40" s="74"/>
    </row>
    <row r="41" spans="1:15" customFormat="1" x14ac:dyDescent="0.25">
      <c r="A41" s="169" t="s">
        <v>101</v>
      </c>
      <c r="B41" s="169"/>
      <c r="C41" s="169"/>
      <c r="D41" s="169"/>
      <c r="E41" s="169"/>
      <c r="F41" s="169"/>
      <c r="G41" s="169"/>
      <c r="H41" s="169"/>
      <c r="I41" s="74"/>
      <c r="J41" s="74"/>
      <c r="K41" s="74"/>
      <c r="L41" s="74"/>
      <c r="M41" s="74"/>
      <c r="N41" s="74"/>
    </row>
  </sheetData>
  <sheetProtection formatRows="0" selectLockedCells="1"/>
  <mergeCells count="35">
    <mergeCell ref="A33:N33"/>
    <mergeCell ref="A34:N34"/>
    <mergeCell ref="A41:H41"/>
    <mergeCell ref="A35:N35"/>
    <mergeCell ref="A37:H37"/>
    <mergeCell ref="A38:H38"/>
    <mergeCell ref="A39:H39"/>
    <mergeCell ref="A40:H40"/>
    <mergeCell ref="C26:D26"/>
    <mergeCell ref="E26:G26"/>
    <mergeCell ref="A30:L30"/>
    <mergeCell ref="A31:N31"/>
    <mergeCell ref="A32:N32"/>
    <mergeCell ref="I14:J14"/>
    <mergeCell ref="I15:J15"/>
    <mergeCell ref="I16:J16"/>
    <mergeCell ref="C25:D25"/>
    <mergeCell ref="E25:G25"/>
    <mergeCell ref="C23:D23"/>
    <mergeCell ref="E23:G23"/>
    <mergeCell ref="C24:D24"/>
    <mergeCell ref="E24:G24"/>
    <mergeCell ref="C14:F14"/>
    <mergeCell ref="D12:E12"/>
    <mergeCell ref="A7:O7"/>
    <mergeCell ref="A8:Q8"/>
    <mergeCell ref="A10:P10"/>
    <mergeCell ref="D11:E11"/>
    <mergeCell ref="A5:D5"/>
    <mergeCell ref="E5:O5"/>
    <mergeCell ref="A2:O2"/>
    <mergeCell ref="A3:D3"/>
    <mergeCell ref="E3:O3"/>
    <mergeCell ref="A4:D4"/>
    <mergeCell ref="E4:O4"/>
  </mergeCells>
  <printOptions horizontalCentered="1"/>
  <pageMargins left="0.51181102362204722" right="0.51181102362204722" top="0.59055118110236227" bottom="0.59055118110236227" header="0.31496062992125984" footer="0.31496062992125984"/>
  <pageSetup paperSize="9" scale="54" fitToHeight="0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88E57-5193-4436-BCE1-1078044BFF2D}">
  <sheetPr>
    <tabColor rgb="FFFF0000"/>
    <pageSetUpPr fitToPage="1"/>
  </sheetPr>
  <dimension ref="A1:Q40"/>
  <sheetViews>
    <sheetView tabSelected="1" zoomScale="90" zoomScaleNormal="90" workbookViewId="0">
      <selection activeCell="B12" sqref="B12"/>
    </sheetView>
  </sheetViews>
  <sheetFormatPr defaultColWidth="9.140625" defaultRowHeight="15" x14ac:dyDescent="0.25"/>
  <cols>
    <col min="1" max="1" width="4.42578125" style="2" customWidth="1"/>
    <col min="2" max="2" width="6.7109375" style="2" customWidth="1"/>
    <col min="3" max="3" width="24.28515625" style="2" customWidth="1"/>
    <col min="4" max="4" width="22" style="2" customWidth="1"/>
    <col min="5" max="5" width="16.28515625" style="2" customWidth="1"/>
    <col min="6" max="6" width="13.28515625" style="2" customWidth="1"/>
    <col min="7" max="8" width="14" style="2" customWidth="1"/>
    <col min="9" max="9" width="9.5703125" style="2" customWidth="1"/>
    <col min="10" max="10" width="14" style="2" customWidth="1"/>
    <col min="11" max="11" width="18" style="2" customWidth="1"/>
    <col min="12" max="12" width="16.5703125" style="2" customWidth="1"/>
    <col min="13" max="13" width="27.42578125" style="2" customWidth="1"/>
    <col min="14" max="14" width="23.7109375" style="2" customWidth="1"/>
    <col min="15" max="16" width="12.7109375" style="2" customWidth="1"/>
    <col min="17" max="17" width="11.42578125" style="2" customWidth="1"/>
    <col min="18" max="16384" width="9.140625" style="2"/>
  </cols>
  <sheetData>
    <row r="1" spans="1:17" ht="15.75" thickBot="1" x14ac:dyDescent="0.3"/>
    <row r="2" spans="1:17" s="18" customFormat="1" ht="21.6" customHeight="1" x14ac:dyDescent="0.25">
      <c r="A2" s="134" t="s">
        <v>8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6"/>
      <c r="P2" s="2"/>
    </row>
    <row r="3" spans="1:17" s="18" customFormat="1" ht="31.15" customHeight="1" x14ac:dyDescent="0.25">
      <c r="A3" s="141" t="s">
        <v>4</v>
      </c>
      <c r="B3" s="142"/>
      <c r="C3" s="142"/>
      <c r="D3" s="143"/>
      <c r="E3" s="137" t="s">
        <v>27</v>
      </c>
      <c r="F3" s="137"/>
      <c r="G3" s="137"/>
      <c r="H3" s="137"/>
      <c r="I3" s="137"/>
      <c r="J3" s="137"/>
      <c r="K3" s="137"/>
      <c r="L3" s="137"/>
      <c r="M3" s="137"/>
      <c r="N3" s="137"/>
      <c r="O3" s="138"/>
      <c r="P3" s="2"/>
    </row>
    <row r="4" spans="1:17" s="18" customFormat="1" ht="31.15" customHeight="1" x14ac:dyDescent="0.25">
      <c r="A4" s="147" t="s">
        <v>9</v>
      </c>
      <c r="B4" s="148"/>
      <c r="C4" s="148"/>
      <c r="D4" s="149"/>
      <c r="E4" s="137" t="s">
        <v>165</v>
      </c>
      <c r="F4" s="137"/>
      <c r="G4" s="137"/>
      <c r="H4" s="137"/>
      <c r="I4" s="137"/>
      <c r="J4" s="137"/>
      <c r="K4" s="137"/>
      <c r="L4" s="137"/>
      <c r="M4" s="137"/>
      <c r="N4" s="137"/>
      <c r="O4" s="138"/>
      <c r="P4" s="2"/>
    </row>
    <row r="5" spans="1:17" s="18" customFormat="1" ht="27" customHeight="1" thickBot="1" x14ac:dyDescent="0.3">
      <c r="A5" s="144" t="s">
        <v>5</v>
      </c>
      <c r="B5" s="145"/>
      <c r="C5" s="145"/>
      <c r="D5" s="146"/>
      <c r="E5" s="139" t="s">
        <v>6</v>
      </c>
      <c r="F5" s="139"/>
      <c r="G5" s="139"/>
      <c r="H5" s="139"/>
      <c r="I5" s="139"/>
      <c r="J5" s="139"/>
      <c r="K5" s="139"/>
      <c r="L5" s="139"/>
      <c r="M5" s="139"/>
      <c r="N5" s="139"/>
      <c r="O5" s="140"/>
      <c r="P5" s="2"/>
    </row>
    <row r="6" spans="1:17" s="18" customFormat="1" ht="15.75" x14ac:dyDescent="0.25">
      <c r="A6" s="19"/>
      <c r="B6" s="19"/>
      <c r="C6" s="19"/>
      <c r="D6" s="19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"/>
    </row>
    <row r="7" spans="1:17" s="18" customFormat="1" ht="42" customHeight="1" x14ac:dyDescent="0.2">
      <c r="A7" s="110" t="s">
        <v>7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39"/>
    </row>
    <row r="8" spans="1:17" s="18" customFormat="1" ht="43.5" customHeight="1" x14ac:dyDescent="0.2">
      <c r="A8" s="110" t="s">
        <v>180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</row>
    <row r="9" spans="1:17" ht="17.25" customHeight="1" thickBot="1" x14ac:dyDescent="0.3">
      <c r="F9" s="1"/>
    </row>
    <row r="10" spans="1:17" ht="17.25" customHeight="1" thickBot="1" x14ac:dyDescent="0.35">
      <c r="A10" s="121" t="s">
        <v>68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3"/>
    </row>
    <row r="11" spans="1:17" ht="92.25" customHeight="1" x14ac:dyDescent="0.25">
      <c r="A11" s="42" t="s">
        <v>2</v>
      </c>
      <c r="B11" s="43" t="s">
        <v>3</v>
      </c>
      <c r="C11" s="44" t="s">
        <v>28</v>
      </c>
      <c r="D11" s="124" t="s">
        <v>29</v>
      </c>
      <c r="E11" s="125"/>
      <c r="F11" s="44" t="s">
        <v>15</v>
      </c>
      <c r="G11" s="45" t="s">
        <v>22</v>
      </c>
      <c r="H11" s="45" t="s">
        <v>16</v>
      </c>
      <c r="I11" s="45" t="s">
        <v>17</v>
      </c>
      <c r="J11" s="46" t="s">
        <v>23</v>
      </c>
      <c r="K11" s="46" t="s">
        <v>24</v>
      </c>
      <c r="L11" s="46" t="s">
        <v>18</v>
      </c>
      <c r="M11" s="47" t="s">
        <v>19</v>
      </c>
      <c r="N11" s="45" t="s">
        <v>20</v>
      </c>
      <c r="O11" s="45" t="s">
        <v>21</v>
      </c>
      <c r="P11" s="48" t="s">
        <v>14</v>
      </c>
    </row>
    <row r="12" spans="1:17" ht="54" customHeight="1" thickBot="1" x14ac:dyDescent="0.3">
      <c r="A12" s="25" t="s">
        <v>0</v>
      </c>
      <c r="B12" s="30">
        <v>2033</v>
      </c>
      <c r="C12" s="31" t="s">
        <v>30</v>
      </c>
      <c r="D12" s="128" t="s">
        <v>212</v>
      </c>
      <c r="E12" s="175" t="s">
        <v>34</v>
      </c>
      <c r="F12" s="33" t="s">
        <v>13</v>
      </c>
      <c r="G12" s="14">
        <v>19000</v>
      </c>
      <c r="H12" s="32"/>
      <c r="I12" s="16"/>
      <c r="J12" s="17">
        <f t="shared" ref="J12" si="0">H12*(I12+1)</f>
        <v>0</v>
      </c>
      <c r="K12" s="28">
        <f t="shared" ref="K12" si="1">G12*H12</f>
        <v>0</v>
      </c>
      <c r="L12" s="17">
        <f t="shared" ref="L12" si="2">G12*J12</f>
        <v>0</v>
      </c>
      <c r="M12" s="94"/>
      <c r="N12" s="95"/>
      <c r="O12" s="15"/>
      <c r="P12" s="53"/>
    </row>
    <row r="13" spans="1:17" s="3" customFormat="1" ht="14.25" customHeight="1" thickBot="1" x14ac:dyDescent="0.3">
      <c r="A13" s="7"/>
      <c r="B13" s="7"/>
      <c r="C13" s="8"/>
      <c r="D13" s="8"/>
      <c r="E13" s="9"/>
      <c r="F13" s="10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7" s="3" customFormat="1" ht="39" customHeight="1" thickBot="1" x14ac:dyDescent="0.3">
      <c r="A14" s="34"/>
      <c r="B14" s="34"/>
      <c r="C14" s="132" t="s">
        <v>156</v>
      </c>
      <c r="D14" s="133"/>
      <c r="E14" s="133"/>
      <c r="F14" s="133"/>
      <c r="G14" s="76" t="s">
        <v>152</v>
      </c>
      <c r="H14" s="77"/>
      <c r="I14" s="150">
        <f>SUM(K12)</f>
        <v>0</v>
      </c>
      <c r="J14" s="151"/>
      <c r="K14" s="34"/>
      <c r="L14" s="34"/>
      <c r="M14" s="34"/>
      <c r="N14" s="34"/>
      <c r="O14" s="34"/>
      <c r="P14" s="82"/>
    </row>
    <row r="15" spans="1:17" s="3" customFormat="1" ht="15.75" x14ac:dyDescent="0.25">
      <c r="A15" s="34"/>
      <c r="B15" s="34"/>
      <c r="C15" s="34"/>
      <c r="D15" s="34"/>
      <c r="E15" s="34"/>
      <c r="F15" s="34"/>
      <c r="G15" s="35" t="s">
        <v>10</v>
      </c>
      <c r="H15" s="36"/>
      <c r="I15" s="152">
        <f>I16-I14</f>
        <v>0</v>
      </c>
      <c r="J15" s="153"/>
      <c r="K15" s="34"/>
      <c r="L15" s="34"/>
      <c r="M15" s="34"/>
      <c r="N15" s="34"/>
      <c r="O15" s="34"/>
      <c r="P15" s="50"/>
    </row>
    <row r="16" spans="1:17" ht="16.5" thickBot="1" x14ac:dyDescent="0.3">
      <c r="A16" s="34"/>
      <c r="B16" s="34"/>
      <c r="C16" s="34"/>
      <c r="D16" s="34"/>
      <c r="E16" s="34"/>
      <c r="F16" s="34"/>
      <c r="G16" s="37" t="s">
        <v>153</v>
      </c>
      <c r="H16" s="38"/>
      <c r="I16" s="154">
        <f>SUM(L12)</f>
        <v>0</v>
      </c>
      <c r="J16" s="155"/>
      <c r="K16" s="34"/>
      <c r="L16" s="34"/>
      <c r="M16" s="34"/>
      <c r="N16" s="34"/>
      <c r="O16" s="34"/>
      <c r="P16" s="50"/>
    </row>
    <row r="17" spans="1:16" ht="15.75" x14ac:dyDescent="0.25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50"/>
    </row>
    <row r="18" spans="1:16" ht="24" customHeight="1" x14ac:dyDescent="0.25">
      <c r="A18" s="4"/>
      <c r="B18" s="4"/>
      <c r="C18" s="4"/>
      <c r="D18" s="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50"/>
    </row>
    <row r="19" spans="1:16" ht="24" customHeight="1" x14ac:dyDescent="0.25">
      <c r="A19" s="4"/>
      <c r="B19" s="4"/>
      <c r="C19" s="52" t="s">
        <v>12</v>
      </c>
      <c r="D19" s="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</row>
    <row r="20" spans="1:16" ht="24" customHeight="1" x14ac:dyDescent="0.25">
      <c r="A20" s="4"/>
      <c r="B20" s="4"/>
      <c r="C20" s="52"/>
      <c r="D20" s="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</row>
    <row r="21" spans="1:16" ht="24" customHeight="1" thickBot="1" x14ac:dyDescent="0.3">
      <c r="A21" s="4"/>
      <c r="B21" s="4"/>
      <c r="C21" s="52"/>
      <c r="D21" s="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</row>
    <row r="22" spans="1:16" ht="42" customHeight="1" thickBot="1" x14ac:dyDescent="0.3">
      <c r="A22" s="4"/>
      <c r="B22" s="4"/>
      <c r="C22" s="119" t="s">
        <v>178</v>
      </c>
      <c r="D22" s="120"/>
      <c r="E22" s="117" t="s">
        <v>76</v>
      </c>
      <c r="F22" s="117"/>
      <c r="G22" s="118"/>
      <c r="H22" s="34"/>
      <c r="I22" s="34"/>
      <c r="J22" s="34"/>
      <c r="K22" s="34"/>
      <c r="L22" s="34"/>
      <c r="M22" s="34"/>
      <c r="N22" s="34"/>
      <c r="O22" s="34"/>
      <c r="P22" s="34"/>
    </row>
    <row r="23" spans="1:16" ht="56.45" customHeight="1" x14ac:dyDescent="0.25">
      <c r="C23" s="187" t="s">
        <v>71</v>
      </c>
      <c r="D23" s="188"/>
      <c r="E23" s="113" t="s">
        <v>6</v>
      </c>
      <c r="F23" s="113"/>
      <c r="G23" s="114"/>
      <c r="H23" s="83"/>
      <c r="I23" s="83"/>
      <c r="J23" s="83"/>
      <c r="K23" s="83"/>
      <c r="L23" s="83"/>
      <c r="M23" s="34"/>
      <c r="N23" s="34"/>
      <c r="O23" s="34"/>
      <c r="P23" s="34"/>
    </row>
    <row r="24" spans="1:16" ht="28.15" customHeight="1" x14ac:dyDescent="0.25">
      <c r="C24" s="185" t="s">
        <v>72</v>
      </c>
      <c r="D24" s="186"/>
      <c r="E24" s="115" t="s">
        <v>6</v>
      </c>
      <c r="F24" s="115"/>
      <c r="G24" s="116"/>
      <c r="H24" s="83"/>
      <c r="I24" s="83"/>
      <c r="J24" s="83"/>
      <c r="K24" s="83"/>
      <c r="L24" s="83"/>
      <c r="M24" s="34"/>
      <c r="N24" s="34"/>
      <c r="O24" s="34"/>
      <c r="P24" s="34"/>
    </row>
    <row r="25" spans="1:16" ht="34.15" customHeight="1" thickBot="1" x14ac:dyDescent="0.3">
      <c r="C25" s="176" t="s">
        <v>73</v>
      </c>
      <c r="D25" s="177"/>
      <c r="E25" s="178" t="s">
        <v>6</v>
      </c>
      <c r="F25" s="178"/>
      <c r="G25" s="179"/>
      <c r="H25" s="83"/>
      <c r="I25" s="83"/>
      <c r="J25" s="83"/>
      <c r="K25" s="83"/>
      <c r="L25" s="83"/>
      <c r="M25" s="34"/>
      <c r="N25" s="34"/>
      <c r="O25" s="34"/>
      <c r="P25" s="34"/>
    </row>
    <row r="28" spans="1:16" ht="15.75" thickBot="1" x14ac:dyDescent="0.3"/>
    <row r="29" spans="1:16" customFormat="1" ht="27" customHeight="1" thickBot="1" x14ac:dyDescent="0.3">
      <c r="A29" s="156" t="s">
        <v>93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8"/>
      <c r="M29" s="67"/>
      <c r="N29" s="67"/>
      <c r="O29" s="68"/>
    </row>
    <row r="30" spans="1:16" customFormat="1" ht="25.5" customHeight="1" x14ac:dyDescent="0.25">
      <c r="A30" s="166" t="s">
        <v>94</v>
      </c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7"/>
      <c r="N30" s="167"/>
      <c r="O30" s="69"/>
    </row>
    <row r="31" spans="1:16" customFormat="1" ht="25.5" customHeight="1" x14ac:dyDescent="0.25">
      <c r="A31" s="167" t="s">
        <v>95</v>
      </c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69"/>
    </row>
    <row r="32" spans="1:16" customFormat="1" ht="25.5" customHeight="1" x14ac:dyDescent="0.25">
      <c r="A32" s="168" t="s">
        <v>96</v>
      </c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70"/>
    </row>
    <row r="33" spans="1:15" customFormat="1" ht="25.5" customHeight="1" x14ac:dyDescent="0.25">
      <c r="A33" s="168" t="s">
        <v>97</v>
      </c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70"/>
    </row>
    <row r="34" spans="1:15" customFormat="1" ht="25.5" customHeight="1" x14ac:dyDescent="0.25">
      <c r="A34" s="168" t="s">
        <v>98</v>
      </c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70"/>
    </row>
    <row r="35" spans="1:15" s="73" customFormat="1" ht="12" customHeight="1" x14ac:dyDescent="0.25">
      <c r="A35" s="71"/>
      <c r="B35" s="71"/>
      <c r="C35" s="71"/>
      <c r="D35" s="71"/>
      <c r="E35" s="72"/>
      <c r="F35" s="72"/>
      <c r="G35" s="67"/>
      <c r="H35" s="67"/>
      <c r="I35" s="67"/>
      <c r="J35" s="67"/>
      <c r="K35" s="67"/>
      <c r="L35" s="67"/>
      <c r="M35" s="67"/>
      <c r="N35" s="67"/>
    </row>
    <row r="36" spans="1:15" customFormat="1" ht="25.15" customHeight="1" x14ac:dyDescent="0.25">
      <c r="A36" s="170" t="s">
        <v>207</v>
      </c>
      <c r="B36" s="170"/>
      <c r="C36" s="170"/>
      <c r="D36" s="170"/>
      <c r="E36" s="170"/>
      <c r="F36" s="170"/>
      <c r="G36" s="170"/>
      <c r="H36" s="170"/>
      <c r="I36" s="74"/>
      <c r="J36" s="74"/>
      <c r="K36" s="74"/>
      <c r="L36" s="74"/>
      <c r="M36" s="74"/>
      <c r="N36" s="74"/>
    </row>
    <row r="37" spans="1:15" customFormat="1" ht="25.15" customHeight="1" x14ac:dyDescent="0.25">
      <c r="A37" s="171"/>
      <c r="B37" s="171"/>
      <c r="C37" s="171"/>
      <c r="D37" s="171"/>
      <c r="E37" s="171"/>
      <c r="F37" s="171"/>
      <c r="G37" s="171"/>
      <c r="H37" s="171"/>
      <c r="I37" s="74"/>
      <c r="J37" s="74"/>
      <c r="K37" s="74"/>
      <c r="L37" s="74"/>
      <c r="M37" s="74"/>
      <c r="N37" s="74"/>
    </row>
    <row r="38" spans="1:15" customFormat="1" ht="19.899999999999999" customHeight="1" x14ac:dyDescent="0.25">
      <c r="A38" s="171" t="s">
        <v>99</v>
      </c>
      <c r="B38" s="171"/>
      <c r="C38" s="171"/>
      <c r="D38" s="171"/>
      <c r="E38" s="171"/>
      <c r="F38" s="171"/>
      <c r="G38" s="171"/>
      <c r="H38" s="171"/>
      <c r="I38" s="74"/>
      <c r="J38" s="74"/>
      <c r="K38" s="74"/>
      <c r="L38" s="74"/>
      <c r="M38" s="74"/>
      <c r="N38" s="74"/>
    </row>
    <row r="39" spans="1:15" customFormat="1" ht="24" customHeight="1" x14ac:dyDescent="0.25">
      <c r="A39" s="171" t="s">
        <v>100</v>
      </c>
      <c r="B39" s="171"/>
      <c r="C39" s="171"/>
      <c r="D39" s="171"/>
      <c r="E39" s="171"/>
      <c r="F39" s="171"/>
      <c r="G39" s="171"/>
      <c r="H39" s="171"/>
      <c r="I39" s="74"/>
      <c r="J39" s="74"/>
      <c r="K39" s="74"/>
      <c r="L39" s="74"/>
      <c r="M39" s="74"/>
      <c r="N39" s="74"/>
    </row>
    <row r="40" spans="1:15" customFormat="1" x14ac:dyDescent="0.25">
      <c r="A40" s="169" t="s">
        <v>101</v>
      </c>
      <c r="B40" s="169"/>
      <c r="C40" s="169"/>
      <c r="D40" s="169"/>
      <c r="E40" s="169"/>
      <c r="F40" s="169"/>
      <c r="G40" s="169"/>
      <c r="H40" s="169"/>
      <c r="I40" s="74"/>
      <c r="J40" s="74"/>
      <c r="K40" s="74"/>
      <c r="L40" s="74"/>
      <c r="M40" s="74"/>
      <c r="N40" s="74"/>
    </row>
  </sheetData>
  <sheetProtection formatRows="0" selectLockedCells="1"/>
  <mergeCells count="35">
    <mergeCell ref="A30:N30"/>
    <mergeCell ref="A31:N31"/>
    <mergeCell ref="A32:N32"/>
    <mergeCell ref="A33:N33"/>
    <mergeCell ref="A40:H40"/>
    <mergeCell ref="A34:N34"/>
    <mergeCell ref="A36:H36"/>
    <mergeCell ref="A37:H37"/>
    <mergeCell ref="A38:H38"/>
    <mergeCell ref="A39:H39"/>
    <mergeCell ref="C14:F14"/>
    <mergeCell ref="I14:J14"/>
    <mergeCell ref="I15:J15"/>
    <mergeCell ref="I16:J16"/>
    <mergeCell ref="A29:L29"/>
    <mergeCell ref="C24:D24"/>
    <mergeCell ref="E24:G24"/>
    <mergeCell ref="C25:D25"/>
    <mergeCell ref="E25:G25"/>
    <mergeCell ref="C22:D22"/>
    <mergeCell ref="E22:G22"/>
    <mergeCell ref="C23:D23"/>
    <mergeCell ref="E23:G23"/>
    <mergeCell ref="D12:E12"/>
    <mergeCell ref="A7:O7"/>
    <mergeCell ref="A8:Q8"/>
    <mergeCell ref="A10:P10"/>
    <mergeCell ref="D11:E11"/>
    <mergeCell ref="A5:D5"/>
    <mergeCell ref="E5:O5"/>
    <mergeCell ref="A2:O2"/>
    <mergeCell ref="A3:D3"/>
    <mergeCell ref="E3:O3"/>
    <mergeCell ref="A4:D4"/>
    <mergeCell ref="E4:O4"/>
  </mergeCells>
  <printOptions horizontalCentered="1"/>
  <pageMargins left="0.51181102362204722" right="0.51181102362204722" top="0.59055118110236227" bottom="0.59055118110236227" header="0.31496062992125984" footer="0.31496062992125984"/>
  <pageSetup paperSize="9" scale="54" fitToHeight="0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D6E3C-D256-4C98-ABFA-3AC65E4CF142}">
  <sheetPr>
    <tabColor rgb="FFFF0000"/>
    <pageSetUpPr fitToPage="1"/>
  </sheetPr>
  <dimension ref="A1:Q88"/>
  <sheetViews>
    <sheetView topLeftCell="A25" zoomScale="85" zoomScaleNormal="85" workbookViewId="0">
      <selection activeCell="C70" sqref="C70:D73"/>
    </sheetView>
  </sheetViews>
  <sheetFormatPr defaultColWidth="9.140625" defaultRowHeight="15" x14ac:dyDescent="0.25"/>
  <cols>
    <col min="1" max="1" width="4.42578125" style="2" customWidth="1"/>
    <col min="2" max="2" width="6.7109375" style="2" customWidth="1"/>
    <col min="3" max="3" width="24.28515625" style="2" customWidth="1"/>
    <col min="4" max="4" width="22" style="2" customWidth="1"/>
    <col min="5" max="5" width="6.5703125" style="2" customWidth="1"/>
    <col min="6" max="6" width="13.28515625" style="2" customWidth="1"/>
    <col min="7" max="8" width="14" style="2" customWidth="1"/>
    <col min="9" max="9" width="9.5703125" style="2" customWidth="1"/>
    <col min="10" max="10" width="14" style="2" customWidth="1"/>
    <col min="11" max="11" width="18" style="2" customWidth="1"/>
    <col min="12" max="12" width="16.5703125" style="2" customWidth="1"/>
    <col min="13" max="13" width="27.7109375" style="2" customWidth="1"/>
    <col min="14" max="14" width="23.7109375" style="2" customWidth="1"/>
    <col min="15" max="15" width="17.42578125" style="2" customWidth="1"/>
    <col min="16" max="16" width="16.140625" style="2" customWidth="1"/>
    <col min="17" max="17" width="11.42578125" style="2" customWidth="1"/>
    <col min="18" max="16384" width="9.140625" style="2"/>
  </cols>
  <sheetData>
    <row r="1" spans="1:17" ht="15.75" thickBot="1" x14ac:dyDescent="0.3"/>
    <row r="2" spans="1:17" s="18" customFormat="1" ht="21.6" customHeight="1" x14ac:dyDescent="0.25">
      <c r="A2" s="134" t="s">
        <v>8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6"/>
      <c r="P2" s="2"/>
    </row>
    <row r="3" spans="1:17" s="18" customFormat="1" ht="31.15" customHeight="1" x14ac:dyDescent="0.25">
      <c r="A3" s="141" t="s">
        <v>4</v>
      </c>
      <c r="B3" s="142"/>
      <c r="C3" s="142"/>
      <c r="D3" s="143"/>
      <c r="E3" s="137" t="s">
        <v>27</v>
      </c>
      <c r="F3" s="137"/>
      <c r="G3" s="137"/>
      <c r="H3" s="137"/>
      <c r="I3" s="137"/>
      <c r="J3" s="137"/>
      <c r="K3" s="137"/>
      <c r="L3" s="137"/>
      <c r="M3" s="137"/>
      <c r="N3" s="137"/>
      <c r="O3" s="138"/>
      <c r="P3" s="2"/>
    </row>
    <row r="4" spans="1:17" s="18" customFormat="1" ht="31.15" customHeight="1" x14ac:dyDescent="0.25">
      <c r="A4" s="147" t="s">
        <v>9</v>
      </c>
      <c r="B4" s="148"/>
      <c r="C4" s="148"/>
      <c r="D4" s="149"/>
      <c r="E4" s="137" t="s">
        <v>179</v>
      </c>
      <c r="F4" s="137"/>
      <c r="G4" s="137"/>
      <c r="H4" s="137"/>
      <c r="I4" s="137"/>
      <c r="J4" s="137"/>
      <c r="K4" s="137"/>
      <c r="L4" s="137"/>
      <c r="M4" s="137"/>
      <c r="N4" s="137"/>
      <c r="O4" s="138"/>
      <c r="P4" s="2"/>
    </row>
    <row r="5" spans="1:17" s="18" customFormat="1" ht="27" customHeight="1" thickBot="1" x14ac:dyDescent="0.3">
      <c r="A5" s="144" t="s">
        <v>5</v>
      </c>
      <c r="B5" s="145"/>
      <c r="C5" s="145"/>
      <c r="D5" s="146"/>
      <c r="E5" s="139" t="s">
        <v>6</v>
      </c>
      <c r="F5" s="139"/>
      <c r="G5" s="139"/>
      <c r="H5" s="139"/>
      <c r="I5" s="139"/>
      <c r="J5" s="139"/>
      <c r="K5" s="139"/>
      <c r="L5" s="139"/>
      <c r="M5" s="139"/>
      <c r="N5" s="139"/>
      <c r="O5" s="140"/>
      <c r="P5" s="2"/>
    </row>
    <row r="6" spans="1:17" s="18" customFormat="1" ht="15.75" x14ac:dyDescent="0.25">
      <c r="A6" s="19"/>
      <c r="B6" s="19"/>
      <c r="C6" s="19"/>
      <c r="D6" s="19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"/>
    </row>
    <row r="7" spans="1:17" s="18" customFormat="1" ht="42" customHeight="1" x14ac:dyDescent="0.2">
      <c r="A7" s="110" t="s">
        <v>7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39"/>
    </row>
    <row r="8" spans="1:17" s="18" customFormat="1" ht="43.5" customHeight="1" x14ac:dyDescent="0.2">
      <c r="A8" s="110" t="s">
        <v>180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</row>
    <row r="9" spans="1:17" ht="17.25" customHeight="1" thickBot="1" x14ac:dyDescent="0.3">
      <c r="F9" s="1"/>
    </row>
    <row r="10" spans="1:17" ht="17.25" customHeight="1" thickBot="1" x14ac:dyDescent="0.35">
      <c r="A10" s="121" t="s">
        <v>193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3"/>
    </row>
    <row r="11" spans="1:17" ht="92.25" customHeight="1" x14ac:dyDescent="0.25">
      <c r="A11" s="42" t="s">
        <v>2</v>
      </c>
      <c r="B11" s="43" t="s">
        <v>3</v>
      </c>
      <c r="C11" s="44" t="s">
        <v>28</v>
      </c>
      <c r="D11" s="124" t="s">
        <v>29</v>
      </c>
      <c r="E11" s="125"/>
      <c r="F11" s="44" t="s">
        <v>15</v>
      </c>
      <c r="G11" s="45" t="s">
        <v>51</v>
      </c>
      <c r="H11" s="45" t="s">
        <v>16</v>
      </c>
      <c r="I11" s="45" t="s">
        <v>17</v>
      </c>
      <c r="J11" s="46" t="s">
        <v>23</v>
      </c>
      <c r="K11" s="46" t="s">
        <v>24</v>
      </c>
      <c r="L11" s="46" t="s">
        <v>18</v>
      </c>
      <c r="M11" s="47" t="s">
        <v>19</v>
      </c>
      <c r="N11" s="45" t="s">
        <v>20</v>
      </c>
      <c r="O11" s="45" t="s">
        <v>21</v>
      </c>
      <c r="P11" s="48" t="s">
        <v>14</v>
      </c>
    </row>
    <row r="12" spans="1:17" ht="37.5" customHeight="1" x14ac:dyDescent="0.25">
      <c r="A12" s="22" t="s">
        <v>0</v>
      </c>
      <c r="B12" s="23">
        <v>34674</v>
      </c>
      <c r="C12" s="24" t="s">
        <v>89</v>
      </c>
      <c r="D12" s="196" t="s">
        <v>42</v>
      </c>
      <c r="E12" s="196" t="s">
        <v>42</v>
      </c>
      <c r="F12" s="23" t="s">
        <v>13</v>
      </c>
      <c r="G12" s="29">
        <v>501</v>
      </c>
      <c r="H12" s="26"/>
      <c r="I12" s="13"/>
      <c r="J12" s="5">
        <f t="shared" ref="J12:J13" si="0">H12*(I12+1)</f>
        <v>0</v>
      </c>
      <c r="K12" s="27">
        <f>G12*H12</f>
        <v>0</v>
      </c>
      <c r="L12" s="5">
        <f>G12*J12</f>
        <v>0</v>
      </c>
      <c r="M12" s="96"/>
      <c r="N12" s="12"/>
      <c r="O12" s="12"/>
      <c r="P12" s="41"/>
    </row>
    <row r="13" spans="1:17" ht="28.5" customHeight="1" x14ac:dyDescent="0.25">
      <c r="A13" s="22" t="s">
        <v>1</v>
      </c>
      <c r="B13" s="23">
        <v>34675</v>
      </c>
      <c r="C13" s="24" t="s">
        <v>90</v>
      </c>
      <c r="D13" s="196" t="s">
        <v>43</v>
      </c>
      <c r="E13" s="196" t="s">
        <v>43</v>
      </c>
      <c r="F13" s="23" t="s">
        <v>13</v>
      </c>
      <c r="G13" s="29">
        <v>940</v>
      </c>
      <c r="H13" s="26"/>
      <c r="I13" s="13"/>
      <c r="J13" s="5">
        <f t="shared" si="0"/>
        <v>0</v>
      </c>
      <c r="K13" s="27">
        <f t="shared" ref="K13:K17" si="1">G13*H13</f>
        <v>0</v>
      </c>
      <c r="L13" s="5">
        <f t="shared" ref="L13:L17" si="2">G13*J13</f>
        <v>0</v>
      </c>
      <c r="M13" s="96"/>
      <c r="N13" s="12"/>
      <c r="O13" s="12"/>
      <c r="P13" s="41"/>
    </row>
    <row r="14" spans="1:17" ht="45" x14ac:dyDescent="0.25">
      <c r="A14" s="99" t="s">
        <v>184</v>
      </c>
      <c r="B14" s="100" t="s">
        <v>183</v>
      </c>
      <c r="C14" s="101" t="s">
        <v>38</v>
      </c>
      <c r="D14" s="199" t="s">
        <v>44</v>
      </c>
      <c r="E14" s="199" t="s">
        <v>44</v>
      </c>
      <c r="F14" s="100" t="s">
        <v>13</v>
      </c>
      <c r="G14" s="102">
        <v>96</v>
      </c>
      <c r="H14" s="103"/>
      <c r="I14" s="104"/>
      <c r="J14" s="105">
        <f>H14*(I14+1)</f>
        <v>0</v>
      </c>
      <c r="K14" s="106">
        <f t="shared" si="1"/>
        <v>0</v>
      </c>
      <c r="L14" s="105">
        <f t="shared" si="2"/>
        <v>0</v>
      </c>
      <c r="M14" s="107"/>
      <c r="N14" s="108"/>
      <c r="O14" s="108"/>
      <c r="P14" s="109"/>
    </row>
    <row r="15" spans="1:17" ht="32.450000000000003" customHeight="1" x14ac:dyDescent="0.25">
      <c r="A15" s="22" t="s">
        <v>184</v>
      </c>
      <c r="B15" s="21">
        <v>34677</v>
      </c>
      <c r="C15" s="24" t="s">
        <v>39</v>
      </c>
      <c r="D15" s="196" t="s">
        <v>45</v>
      </c>
      <c r="E15" s="196" t="s">
        <v>45</v>
      </c>
      <c r="F15" s="23" t="s">
        <v>13</v>
      </c>
      <c r="G15" s="6">
        <v>120</v>
      </c>
      <c r="H15" s="26"/>
      <c r="I15" s="13"/>
      <c r="J15" s="5">
        <f t="shared" ref="J15:J17" si="3">H15*(I15+1)</f>
        <v>0</v>
      </c>
      <c r="K15" s="27">
        <f t="shared" si="1"/>
        <v>0</v>
      </c>
      <c r="L15" s="5">
        <f t="shared" si="2"/>
        <v>0</v>
      </c>
      <c r="M15" s="96"/>
      <c r="N15" s="12"/>
      <c r="O15" s="12"/>
      <c r="P15" s="41"/>
    </row>
    <row r="16" spans="1:17" ht="41.25" customHeight="1" x14ac:dyDescent="0.25">
      <c r="A16" s="22" t="s">
        <v>185</v>
      </c>
      <c r="B16" s="21" t="s">
        <v>216</v>
      </c>
      <c r="C16" s="24" t="s">
        <v>91</v>
      </c>
      <c r="D16" s="196" t="s">
        <v>46</v>
      </c>
      <c r="E16" s="196" t="s">
        <v>46</v>
      </c>
      <c r="F16" s="23" t="s">
        <v>13</v>
      </c>
      <c r="G16" s="6">
        <v>194</v>
      </c>
      <c r="H16" s="26"/>
      <c r="I16" s="13"/>
      <c r="J16" s="5">
        <f t="shared" si="3"/>
        <v>0</v>
      </c>
      <c r="K16" s="27">
        <f t="shared" si="1"/>
        <v>0</v>
      </c>
      <c r="L16" s="5">
        <f t="shared" si="2"/>
        <v>0</v>
      </c>
      <c r="M16" s="96"/>
      <c r="N16" s="12"/>
      <c r="O16" s="12"/>
      <c r="P16" s="41"/>
    </row>
    <row r="17" spans="1:17" ht="39" customHeight="1" x14ac:dyDescent="0.25">
      <c r="A17" s="22" t="s">
        <v>186</v>
      </c>
      <c r="B17" s="21">
        <v>1095</v>
      </c>
      <c r="C17" s="24" t="s">
        <v>40</v>
      </c>
      <c r="D17" s="196" t="s">
        <v>47</v>
      </c>
      <c r="E17" s="196" t="s">
        <v>47</v>
      </c>
      <c r="F17" s="23" t="s">
        <v>13</v>
      </c>
      <c r="G17" s="6">
        <v>236</v>
      </c>
      <c r="H17" s="26"/>
      <c r="I17" s="13"/>
      <c r="J17" s="5">
        <f t="shared" si="3"/>
        <v>0</v>
      </c>
      <c r="K17" s="27">
        <f t="shared" si="1"/>
        <v>0</v>
      </c>
      <c r="L17" s="5">
        <f t="shared" si="2"/>
        <v>0</v>
      </c>
      <c r="M17" s="96"/>
      <c r="N17" s="12"/>
      <c r="O17" s="12"/>
      <c r="P17" s="41"/>
    </row>
    <row r="18" spans="1:17" ht="30" customHeight="1" x14ac:dyDescent="0.25">
      <c r="A18" s="22" t="s">
        <v>187</v>
      </c>
      <c r="B18" s="21">
        <v>34678</v>
      </c>
      <c r="C18" s="24" t="s">
        <v>41</v>
      </c>
      <c r="D18" s="195" t="s">
        <v>44</v>
      </c>
      <c r="E18" s="196" t="s">
        <v>44</v>
      </c>
      <c r="F18" s="23" t="s">
        <v>13</v>
      </c>
      <c r="G18" s="6">
        <v>48</v>
      </c>
      <c r="H18" s="26"/>
      <c r="I18" s="13"/>
      <c r="J18" s="5">
        <f t="shared" ref="J18:J20" si="4">H18*(I18+1)</f>
        <v>0</v>
      </c>
      <c r="K18" s="27">
        <f t="shared" ref="K18:K20" si="5">G18*H18</f>
        <v>0</v>
      </c>
      <c r="L18" s="5">
        <f t="shared" ref="L18:L20" si="6">G18*J18</f>
        <v>0</v>
      </c>
      <c r="M18" s="96"/>
      <c r="N18" s="12"/>
      <c r="O18" s="12"/>
      <c r="P18" s="41"/>
    </row>
    <row r="19" spans="1:17" ht="30" customHeight="1" x14ac:dyDescent="0.25">
      <c r="A19" s="22" t="s">
        <v>188</v>
      </c>
      <c r="B19" s="21">
        <v>1483</v>
      </c>
      <c r="C19" s="86" t="s">
        <v>92</v>
      </c>
      <c r="D19" s="196" t="s">
        <v>217</v>
      </c>
      <c r="E19" s="196" t="s">
        <v>48</v>
      </c>
      <c r="F19" s="23" t="s">
        <v>13</v>
      </c>
      <c r="G19" s="6">
        <v>402</v>
      </c>
      <c r="H19" s="26"/>
      <c r="I19" s="13"/>
      <c r="J19" s="5">
        <f t="shared" ref="J19" si="7">H19*(I19+1)</f>
        <v>0</v>
      </c>
      <c r="K19" s="27">
        <f t="shared" ref="K19" si="8">G19*H19</f>
        <v>0</v>
      </c>
      <c r="L19" s="5">
        <f t="shared" ref="L19" si="9">G19*J19</f>
        <v>0</v>
      </c>
      <c r="M19" s="96"/>
      <c r="N19" s="12"/>
      <c r="O19" s="12"/>
      <c r="P19" s="41"/>
    </row>
    <row r="20" spans="1:17" ht="30" customHeight="1" thickBot="1" x14ac:dyDescent="0.3">
      <c r="A20" s="22" t="s">
        <v>202</v>
      </c>
      <c r="B20" s="30">
        <v>35561</v>
      </c>
      <c r="C20" s="31" t="s">
        <v>86</v>
      </c>
      <c r="D20" s="197" t="s">
        <v>44</v>
      </c>
      <c r="E20" s="198" t="s">
        <v>48</v>
      </c>
      <c r="F20" s="33" t="s">
        <v>13</v>
      </c>
      <c r="G20" s="87">
        <v>290</v>
      </c>
      <c r="H20" s="32"/>
      <c r="I20" s="16"/>
      <c r="J20" s="17">
        <f t="shared" si="4"/>
        <v>0</v>
      </c>
      <c r="K20" s="28">
        <f t="shared" si="5"/>
        <v>0</v>
      </c>
      <c r="L20" s="17">
        <f t="shared" si="6"/>
        <v>0</v>
      </c>
      <c r="M20" s="95"/>
      <c r="N20" s="15"/>
      <c r="O20" s="15"/>
      <c r="P20" s="53"/>
    </row>
    <row r="21" spans="1:17" ht="17.45" customHeight="1" x14ac:dyDescent="0.25">
      <c r="A21" s="65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</row>
    <row r="22" spans="1:17" ht="13.9" customHeight="1" x14ac:dyDescent="0.25">
      <c r="A22" s="65"/>
      <c r="B22" s="66"/>
      <c r="C22" s="66"/>
      <c r="D22" s="66"/>
      <c r="E22" s="66"/>
      <c r="F22" s="75" t="s">
        <v>130</v>
      </c>
      <c r="G22" s="66"/>
      <c r="H22" s="66"/>
      <c r="I22" s="66"/>
      <c r="J22" s="66"/>
      <c r="K22" s="66"/>
      <c r="L22" s="66"/>
      <c r="M22" s="66"/>
      <c r="N22" s="66"/>
      <c r="O22" s="66"/>
      <c r="P22" s="66"/>
    </row>
    <row r="23" spans="1:17" ht="30" customHeight="1" thickBot="1" x14ac:dyDescent="0.3">
      <c r="A23" s="65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</row>
    <row r="24" spans="1:17" s="3" customFormat="1" ht="39" customHeight="1" thickBot="1" x14ac:dyDescent="0.3">
      <c r="A24" s="34"/>
      <c r="B24" s="34"/>
      <c r="C24" s="132" t="s">
        <v>157</v>
      </c>
      <c r="D24" s="133"/>
      <c r="E24" s="133"/>
      <c r="F24" s="133"/>
      <c r="G24" s="76" t="s">
        <v>152</v>
      </c>
      <c r="H24" s="77"/>
      <c r="I24" s="150">
        <f>SUM(K12:K20)</f>
        <v>0</v>
      </c>
      <c r="J24" s="151"/>
      <c r="K24" s="34"/>
      <c r="L24" s="34"/>
      <c r="M24" s="34"/>
      <c r="N24" s="34"/>
      <c r="O24" s="34"/>
      <c r="P24" s="34"/>
      <c r="Q24" s="82"/>
    </row>
    <row r="25" spans="1:17" s="3" customFormat="1" ht="15.75" x14ac:dyDescent="0.25">
      <c r="A25" s="34"/>
      <c r="B25" s="34"/>
      <c r="C25" s="34"/>
      <c r="D25" s="34"/>
      <c r="E25" s="34"/>
      <c r="F25" s="34"/>
      <c r="G25" s="35" t="s">
        <v>10</v>
      </c>
      <c r="H25" s="36"/>
      <c r="I25" s="152">
        <f>I26-I24</f>
        <v>0</v>
      </c>
      <c r="J25" s="153"/>
      <c r="K25" s="34"/>
      <c r="L25" s="34"/>
      <c r="M25" s="34"/>
      <c r="N25" s="34"/>
      <c r="O25" s="34"/>
      <c r="P25" s="34"/>
      <c r="Q25" s="50"/>
    </row>
    <row r="26" spans="1:17" ht="16.5" thickBot="1" x14ac:dyDescent="0.3">
      <c r="A26" s="34"/>
      <c r="B26" s="34"/>
      <c r="C26" s="34"/>
      <c r="D26" s="34"/>
      <c r="E26" s="34"/>
      <c r="F26" s="34"/>
      <c r="G26" s="37" t="s">
        <v>153</v>
      </c>
      <c r="H26" s="38"/>
      <c r="I26" s="154">
        <f>SUM(L12:L20)</f>
        <v>0</v>
      </c>
      <c r="J26" s="155"/>
      <c r="K26" s="34"/>
      <c r="L26" s="34"/>
      <c r="M26" s="34"/>
      <c r="N26" s="34"/>
      <c r="O26" s="34"/>
      <c r="P26" s="34"/>
      <c r="Q26" s="50"/>
    </row>
    <row r="27" spans="1:17" ht="15.75" x14ac:dyDescent="0.2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50"/>
    </row>
    <row r="28" spans="1:17" ht="24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34"/>
    </row>
    <row r="29" spans="1:17" ht="24" customHeight="1" x14ac:dyDescent="0.25">
      <c r="A29" s="4"/>
      <c r="B29" s="4"/>
      <c r="C29" s="52" t="s">
        <v>12</v>
      </c>
      <c r="D29" s="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</row>
    <row r="30" spans="1:17" ht="24" customHeight="1" x14ac:dyDescent="0.25">
      <c r="A30" s="4"/>
      <c r="B30" s="4"/>
      <c r="C30" s="52"/>
      <c r="D30" s="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</row>
    <row r="31" spans="1:17" ht="24" customHeight="1" thickBot="1" x14ac:dyDescent="0.3">
      <c r="A31" s="4"/>
      <c r="B31" s="4"/>
      <c r="C31" s="52"/>
      <c r="D31" s="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</row>
    <row r="32" spans="1:17" ht="42" customHeight="1" thickBot="1" x14ac:dyDescent="0.3">
      <c r="A32" s="4"/>
      <c r="B32" s="4"/>
      <c r="C32" s="119" t="s">
        <v>194</v>
      </c>
      <c r="D32" s="120"/>
      <c r="E32" s="117" t="s">
        <v>25</v>
      </c>
      <c r="F32" s="117"/>
      <c r="G32" s="118"/>
      <c r="H32" s="34"/>
      <c r="I32" s="34"/>
      <c r="J32" s="34"/>
      <c r="K32" s="34"/>
      <c r="L32" s="34"/>
      <c r="M32" s="34"/>
      <c r="N32" s="34"/>
      <c r="O32" s="34"/>
      <c r="P32" s="34"/>
    </row>
    <row r="33" spans="3:16" ht="120" customHeight="1" x14ac:dyDescent="0.25">
      <c r="C33" s="187" t="s">
        <v>138</v>
      </c>
      <c r="D33" s="188"/>
      <c r="E33" s="113" t="s">
        <v>6</v>
      </c>
      <c r="F33" s="113"/>
      <c r="G33" s="114"/>
      <c r="H33" s="51"/>
      <c r="I33" s="51"/>
      <c r="J33" s="51"/>
      <c r="K33" s="51"/>
      <c r="L33" s="51"/>
      <c r="M33" s="34"/>
      <c r="N33" s="34"/>
      <c r="O33" s="34"/>
      <c r="P33" s="34"/>
    </row>
    <row r="34" spans="3:16" ht="38.450000000000003" customHeight="1" x14ac:dyDescent="0.25">
      <c r="C34" s="185" t="s">
        <v>199</v>
      </c>
      <c r="D34" s="186"/>
      <c r="E34" s="115" t="s">
        <v>6</v>
      </c>
      <c r="F34" s="115"/>
      <c r="G34" s="116"/>
      <c r="H34" s="51"/>
      <c r="I34" s="51"/>
      <c r="J34" s="51"/>
      <c r="K34" s="51"/>
      <c r="L34" s="51"/>
      <c r="M34" s="34"/>
      <c r="N34" s="34"/>
      <c r="O34" s="34"/>
      <c r="P34" s="34"/>
    </row>
    <row r="35" spans="3:16" ht="43.15" customHeight="1" x14ac:dyDescent="0.25">
      <c r="C35" s="185" t="s">
        <v>139</v>
      </c>
      <c r="D35" s="186"/>
      <c r="E35" s="115" t="s">
        <v>6</v>
      </c>
      <c r="F35" s="115"/>
      <c r="G35" s="116"/>
      <c r="H35" s="51"/>
      <c r="I35" s="51"/>
      <c r="J35" s="51"/>
      <c r="K35" s="51"/>
      <c r="L35" s="51"/>
      <c r="M35" s="34"/>
      <c r="N35" s="34"/>
      <c r="O35" s="34"/>
      <c r="P35" s="34"/>
    </row>
    <row r="36" spans="3:16" ht="33" customHeight="1" thickBot="1" x14ac:dyDescent="0.3">
      <c r="C36" s="191" t="s">
        <v>140</v>
      </c>
      <c r="D36" s="192"/>
      <c r="E36" s="178" t="s">
        <v>6</v>
      </c>
      <c r="F36" s="178"/>
      <c r="G36" s="179"/>
      <c r="H36" s="51"/>
      <c r="I36" s="51"/>
      <c r="J36" s="51"/>
      <c r="K36" s="51"/>
      <c r="L36" s="51"/>
      <c r="M36" s="34"/>
      <c r="N36" s="34"/>
      <c r="O36" s="34"/>
      <c r="P36" s="34"/>
    </row>
    <row r="37" spans="3:16" ht="31.9" customHeight="1" thickBot="1" x14ac:dyDescent="0.3">
      <c r="C37" s="200" t="s">
        <v>102</v>
      </c>
      <c r="D37" s="200"/>
      <c r="I37" s="51"/>
      <c r="J37" s="51"/>
      <c r="K37" s="51"/>
      <c r="L37" s="51"/>
      <c r="M37" s="34"/>
      <c r="N37" s="34"/>
      <c r="O37" s="34"/>
      <c r="P37" s="34"/>
    </row>
    <row r="38" spans="3:16" ht="41.45" customHeight="1" x14ac:dyDescent="0.25">
      <c r="C38" s="187" t="s">
        <v>103</v>
      </c>
      <c r="D38" s="188"/>
      <c r="E38" s="113" t="s">
        <v>6</v>
      </c>
      <c r="F38" s="113"/>
      <c r="G38" s="114"/>
      <c r="H38" s="51"/>
      <c r="I38" s="51"/>
      <c r="J38" s="51"/>
      <c r="K38" s="51"/>
      <c r="L38" s="51"/>
      <c r="M38" s="34"/>
      <c r="N38" s="34"/>
      <c r="O38" s="34"/>
      <c r="P38" s="34"/>
    </row>
    <row r="39" spans="3:16" ht="44.45" customHeight="1" x14ac:dyDescent="0.25">
      <c r="C39" s="210" t="s">
        <v>227</v>
      </c>
      <c r="D39" s="211"/>
      <c r="E39" s="115" t="s">
        <v>6</v>
      </c>
      <c r="F39" s="115"/>
      <c r="G39" s="116"/>
      <c r="H39" s="51"/>
      <c r="I39" s="51"/>
      <c r="J39" s="51"/>
      <c r="K39" s="51"/>
      <c r="L39" s="51"/>
      <c r="M39" s="34"/>
      <c r="N39" s="34"/>
      <c r="O39" s="34"/>
      <c r="P39" s="34"/>
    </row>
    <row r="40" spans="3:16" ht="29.45" customHeight="1" x14ac:dyDescent="0.25">
      <c r="C40" s="130" t="s">
        <v>104</v>
      </c>
      <c r="D40" s="131"/>
      <c r="E40" s="115" t="s">
        <v>6</v>
      </c>
      <c r="F40" s="115"/>
      <c r="G40" s="116"/>
      <c r="H40" s="51"/>
      <c r="I40" s="51"/>
      <c r="J40" s="51"/>
      <c r="K40" s="51"/>
      <c r="L40" s="51"/>
      <c r="M40" s="34"/>
      <c r="N40" s="34"/>
      <c r="O40" s="34"/>
      <c r="P40" s="34"/>
    </row>
    <row r="41" spans="3:16" ht="41.45" customHeight="1" x14ac:dyDescent="0.25">
      <c r="C41" s="130" t="s">
        <v>105</v>
      </c>
      <c r="D41" s="131"/>
      <c r="E41" s="115" t="s">
        <v>6</v>
      </c>
      <c r="F41" s="115"/>
      <c r="G41" s="116"/>
      <c r="H41" s="51"/>
      <c r="I41" s="51"/>
      <c r="J41" s="51"/>
      <c r="K41" s="51"/>
      <c r="L41" s="51"/>
      <c r="M41" s="34"/>
      <c r="N41" s="34"/>
      <c r="O41" s="34"/>
      <c r="P41" s="34"/>
    </row>
    <row r="42" spans="3:16" ht="28.15" customHeight="1" x14ac:dyDescent="0.25">
      <c r="C42" s="130" t="s">
        <v>106</v>
      </c>
      <c r="D42" s="131"/>
      <c r="E42" s="115" t="s">
        <v>6</v>
      </c>
      <c r="F42" s="115"/>
      <c r="G42" s="116"/>
      <c r="H42" s="51"/>
      <c r="I42" s="51"/>
      <c r="J42" s="51"/>
      <c r="K42" s="51"/>
      <c r="L42" s="51"/>
      <c r="M42" s="34"/>
      <c r="N42" s="34"/>
      <c r="O42" s="34"/>
      <c r="P42" s="34"/>
    </row>
    <row r="43" spans="3:16" ht="30" customHeight="1" thickBot="1" x14ac:dyDescent="0.3">
      <c r="C43" s="189" t="s">
        <v>107</v>
      </c>
      <c r="D43" s="190"/>
      <c r="E43" s="111" t="s">
        <v>6</v>
      </c>
      <c r="F43" s="111"/>
      <c r="G43" s="112"/>
      <c r="H43" s="51"/>
      <c r="I43" s="51"/>
      <c r="J43" s="51"/>
      <c r="K43" s="51"/>
      <c r="L43" s="51"/>
      <c r="M43" s="34"/>
      <c r="N43" s="34"/>
      <c r="O43" s="34"/>
      <c r="P43" s="34"/>
    </row>
    <row r="44" spans="3:16" ht="33" customHeight="1" thickBot="1" x14ac:dyDescent="0.3">
      <c r="C44" s="201" t="s">
        <v>108</v>
      </c>
      <c r="D44" s="202"/>
    </row>
    <row r="45" spans="3:16" ht="40.9" customHeight="1" x14ac:dyDescent="0.25">
      <c r="C45" s="187" t="s">
        <v>200</v>
      </c>
      <c r="D45" s="188"/>
      <c r="E45" s="113" t="s">
        <v>6</v>
      </c>
      <c r="F45" s="113"/>
      <c r="G45" s="114"/>
    </row>
    <row r="46" spans="3:16" x14ac:dyDescent="0.25">
      <c r="C46" s="193" t="s">
        <v>109</v>
      </c>
      <c r="D46" s="194"/>
      <c r="E46" s="115" t="s">
        <v>6</v>
      </c>
      <c r="F46" s="115"/>
      <c r="G46" s="116"/>
    </row>
    <row r="47" spans="3:16" x14ac:dyDescent="0.25">
      <c r="C47" s="130" t="s">
        <v>104</v>
      </c>
      <c r="D47" s="131"/>
      <c r="E47" s="115" t="s">
        <v>6</v>
      </c>
      <c r="F47" s="115"/>
      <c r="G47" s="116"/>
    </row>
    <row r="48" spans="3:16" ht="31.9" customHeight="1" x14ac:dyDescent="0.25">
      <c r="C48" s="130" t="s">
        <v>110</v>
      </c>
      <c r="D48" s="131"/>
      <c r="E48" s="115" t="s">
        <v>6</v>
      </c>
      <c r="F48" s="115"/>
      <c r="G48" s="116"/>
    </row>
    <row r="49" spans="3:7" ht="15.75" thickBot="1" x14ac:dyDescent="0.3">
      <c r="C49" s="176" t="s">
        <v>111</v>
      </c>
      <c r="D49" s="177"/>
      <c r="E49" s="178" t="s">
        <v>6</v>
      </c>
      <c r="F49" s="178"/>
      <c r="G49" s="179"/>
    </row>
    <row r="50" spans="3:7" ht="28.9" customHeight="1" thickBot="1" x14ac:dyDescent="0.3">
      <c r="C50" s="203" t="s">
        <v>112</v>
      </c>
      <c r="D50" s="200"/>
    </row>
    <row r="51" spans="3:7" ht="30.6" customHeight="1" x14ac:dyDescent="0.25">
      <c r="C51" s="187" t="s">
        <v>113</v>
      </c>
      <c r="D51" s="188"/>
      <c r="E51" s="113" t="s">
        <v>6</v>
      </c>
      <c r="F51" s="113"/>
      <c r="G51" s="114"/>
    </row>
    <row r="52" spans="3:7" x14ac:dyDescent="0.25">
      <c r="C52" s="204" t="s">
        <v>114</v>
      </c>
      <c r="D52" s="181"/>
      <c r="E52" s="115" t="s">
        <v>6</v>
      </c>
      <c r="F52" s="115"/>
      <c r="G52" s="116"/>
    </row>
    <row r="53" spans="3:7" x14ac:dyDescent="0.25">
      <c r="C53" s="130" t="s">
        <v>115</v>
      </c>
      <c r="D53" s="131"/>
      <c r="E53" s="115" t="s">
        <v>6</v>
      </c>
      <c r="F53" s="115"/>
      <c r="G53" s="116"/>
    </row>
    <row r="54" spans="3:7" ht="27.6" customHeight="1" x14ac:dyDescent="0.25">
      <c r="C54" s="130" t="s">
        <v>116</v>
      </c>
      <c r="D54" s="131"/>
      <c r="E54" s="115" t="s">
        <v>6</v>
      </c>
      <c r="F54" s="115"/>
      <c r="G54" s="116"/>
    </row>
    <row r="55" spans="3:7" ht="25.9" customHeight="1" thickBot="1" x14ac:dyDescent="0.3">
      <c r="C55" s="176" t="s">
        <v>117</v>
      </c>
      <c r="D55" s="177"/>
      <c r="E55" s="178" t="s">
        <v>6</v>
      </c>
      <c r="F55" s="178"/>
      <c r="G55" s="179"/>
    </row>
    <row r="56" spans="3:7" ht="27" customHeight="1" thickBot="1" x14ac:dyDescent="0.3">
      <c r="C56" s="203" t="s">
        <v>118</v>
      </c>
      <c r="D56" s="200"/>
    </row>
    <row r="57" spans="3:7" ht="30.6" customHeight="1" x14ac:dyDescent="0.25">
      <c r="C57" s="187" t="s">
        <v>121</v>
      </c>
      <c r="D57" s="188"/>
      <c r="E57" s="113" t="s">
        <v>6</v>
      </c>
      <c r="F57" s="113"/>
      <c r="G57" s="114"/>
    </row>
    <row r="58" spans="3:7" x14ac:dyDescent="0.25">
      <c r="C58" s="193" t="s">
        <v>120</v>
      </c>
      <c r="D58" s="194"/>
      <c r="E58" s="115" t="s">
        <v>6</v>
      </c>
      <c r="F58" s="115"/>
      <c r="G58" s="116"/>
    </row>
    <row r="59" spans="3:7" x14ac:dyDescent="0.25">
      <c r="C59" s="130" t="s">
        <v>122</v>
      </c>
      <c r="D59" s="131"/>
      <c r="E59" s="115" t="s">
        <v>6</v>
      </c>
      <c r="F59" s="115"/>
      <c r="G59" s="116"/>
    </row>
    <row r="60" spans="3:7" x14ac:dyDescent="0.25">
      <c r="C60" s="130" t="s">
        <v>123</v>
      </c>
      <c r="D60" s="131"/>
      <c r="E60" s="115" t="s">
        <v>6</v>
      </c>
      <c r="F60" s="115"/>
      <c r="G60" s="116"/>
    </row>
    <row r="61" spans="3:7" x14ac:dyDescent="0.25">
      <c r="C61" s="130" t="s">
        <v>201</v>
      </c>
      <c r="D61" s="131"/>
      <c r="E61" s="115" t="s">
        <v>6</v>
      </c>
      <c r="F61" s="115"/>
      <c r="G61" s="116"/>
    </row>
    <row r="62" spans="3:7" ht="18.600000000000001" customHeight="1" thickBot="1" x14ac:dyDescent="0.3">
      <c r="C62" s="176" t="s">
        <v>124</v>
      </c>
      <c r="D62" s="177"/>
      <c r="E62" s="178" t="s">
        <v>6</v>
      </c>
      <c r="F62" s="178"/>
      <c r="G62" s="179"/>
    </row>
    <row r="63" spans="3:7" ht="28.9" customHeight="1" thickBot="1" x14ac:dyDescent="0.3">
      <c r="C63" s="203" t="s">
        <v>119</v>
      </c>
      <c r="D63" s="200"/>
    </row>
    <row r="64" spans="3:7" ht="25.9" customHeight="1" x14ac:dyDescent="0.25">
      <c r="C64" s="187" t="s">
        <v>113</v>
      </c>
      <c r="D64" s="188"/>
      <c r="E64" s="113" t="s">
        <v>6</v>
      </c>
      <c r="F64" s="113"/>
      <c r="G64" s="114"/>
    </row>
    <row r="65" spans="1:16" x14ac:dyDescent="0.25">
      <c r="C65" s="193" t="s">
        <v>125</v>
      </c>
      <c r="D65" s="194"/>
      <c r="E65" s="115" t="s">
        <v>6</v>
      </c>
      <c r="F65" s="115"/>
      <c r="G65" s="116"/>
    </row>
    <row r="66" spans="1:16" x14ac:dyDescent="0.25">
      <c r="C66" s="130" t="s">
        <v>126</v>
      </c>
      <c r="D66" s="131"/>
      <c r="E66" s="115" t="s">
        <v>6</v>
      </c>
      <c r="F66" s="115"/>
      <c r="G66" s="116"/>
    </row>
    <row r="67" spans="1:16" x14ac:dyDescent="0.25">
      <c r="C67" s="130" t="s">
        <v>127</v>
      </c>
      <c r="D67" s="131"/>
      <c r="E67" s="115" t="s">
        <v>6</v>
      </c>
      <c r="F67" s="115"/>
      <c r="G67" s="116"/>
    </row>
    <row r="68" spans="1:16" ht="15.75" thickBot="1" x14ac:dyDescent="0.3">
      <c r="C68" s="176" t="s">
        <v>128</v>
      </c>
      <c r="D68" s="177"/>
      <c r="E68" s="178" t="s">
        <v>6</v>
      </c>
      <c r="F68" s="178"/>
      <c r="G68" s="179"/>
    </row>
    <row r="69" spans="1:16" ht="19.899999999999999" customHeight="1" thickBot="1" x14ac:dyDescent="0.3">
      <c r="C69" s="203" t="s">
        <v>129</v>
      </c>
      <c r="D69" s="200"/>
    </row>
    <row r="70" spans="1:16" ht="28.9" customHeight="1" x14ac:dyDescent="0.25">
      <c r="C70" s="208" t="s">
        <v>228</v>
      </c>
      <c r="D70" s="209"/>
      <c r="E70" s="113" t="s">
        <v>6</v>
      </c>
      <c r="F70" s="113"/>
      <c r="G70" s="114"/>
    </row>
    <row r="71" spans="1:16" ht="25.9" customHeight="1" x14ac:dyDescent="0.25">
      <c r="C71" s="210" t="s">
        <v>196</v>
      </c>
      <c r="D71" s="211"/>
      <c r="E71" s="115" t="s">
        <v>6</v>
      </c>
      <c r="F71" s="115"/>
      <c r="G71" s="116"/>
    </row>
    <row r="72" spans="1:16" ht="18.600000000000001" customHeight="1" x14ac:dyDescent="0.25">
      <c r="C72" s="185" t="s">
        <v>197</v>
      </c>
      <c r="D72" s="186"/>
      <c r="E72" s="115" t="s">
        <v>6</v>
      </c>
      <c r="F72" s="115"/>
      <c r="G72" s="116"/>
    </row>
    <row r="73" spans="1:16" ht="30" customHeight="1" thickBot="1" x14ac:dyDescent="0.3">
      <c r="C73" s="191" t="s">
        <v>198</v>
      </c>
      <c r="D73" s="192"/>
      <c r="E73" s="178" t="s">
        <v>6</v>
      </c>
      <c r="F73" s="178"/>
      <c r="G73" s="179"/>
    </row>
    <row r="74" spans="1:16" ht="18.600000000000001" customHeight="1" x14ac:dyDescent="0.25"/>
    <row r="75" spans="1:16" ht="18.600000000000001" customHeight="1" x14ac:dyDescent="0.25"/>
    <row r="76" spans="1:16" ht="15.75" thickBot="1" x14ac:dyDescent="0.3"/>
    <row r="77" spans="1:16" customFormat="1" ht="27" customHeight="1" thickBot="1" x14ac:dyDescent="0.3">
      <c r="A77" s="156" t="s">
        <v>93</v>
      </c>
      <c r="B77" s="157"/>
      <c r="C77" s="157"/>
      <c r="D77" s="157"/>
      <c r="E77" s="157"/>
      <c r="F77" s="157"/>
      <c r="G77" s="157"/>
      <c r="H77" s="157"/>
      <c r="I77" s="157"/>
      <c r="J77" s="157"/>
      <c r="K77" s="157"/>
      <c r="L77" s="158"/>
      <c r="M77" s="67"/>
      <c r="N77" s="67"/>
      <c r="O77" s="67"/>
      <c r="P77" s="68"/>
    </row>
    <row r="78" spans="1:16" customFormat="1" ht="25.5" customHeight="1" x14ac:dyDescent="0.25">
      <c r="A78" s="166" t="s">
        <v>94</v>
      </c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7"/>
      <c r="N78" s="167"/>
      <c r="O78" s="167"/>
      <c r="P78" s="69"/>
    </row>
    <row r="79" spans="1:16" customFormat="1" ht="25.5" customHeight="1" x14ac:dyDescent="0.25">
      <c r="A79" s="167" t="s">
        <v>95</v>
      </c>
      <c r="B79" s="167"/>
      <c r="C79" s="167"/>
      <c r="D79" s="167"/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69"/>
    </row>
    <row r="80" spans="1:16" customFormat="1" ht="25.5" customHeight="1" x14ac:dyDescent="0.25">
      <c r="A80" s="168" t="s">
        <v>96</v>
      </c>
      <c r="B80" s="168"/>
      <c r="C80" s="168"/>
      <c r="D80" s="168"/>
      <c r="E80" s="168"/>
      <c r="F80" s="168"/>
      <c r="G80" s="168"/>
      <c r="H80" s="168"/>
      <c r="I80" s="168"/>
      <c r="J80" s="168"/>
      <c r="K80" s="168"/>
      <c r="L80" s="168"/>
      <c r="M80" s="168"/>
      <c r="N80" s="168"/>
      <c r="O80" s="168"/>
      <c r="P80" s="70"/>
    </row>
    <row r="81" spans="1:16" customFormat="1" ht="25.5" customHeight="1" x14ac:dyDescent="0.25">
      <c r="A81" s="168" t="s">
        <v>97</v>
      </c>
      <c r="B81" s="168"/>
      <c r="C81" s="168"/>
      <c r="D81" s="168"/>
      <c r="E81" s="168"/>
      <c r="F81" s="168"/>
      <c r="G81" s="168"/>
      <c r="H81" s="168"/>
      <c r="I81" s="168"/>
      <c r="J81" s="168"/>
      <c r="K81" s="168"/>
      <c r="L81" s="168"/>
      <c r="M81" s="168"/>
      <c r="N81" s="168"/>
      <c r="O81" s="168"/>
      <c r="P81" s="70"/>
    </row>
    <row r="82" spans="1:16" customFormat="1" ht="25.5" customHeight="1" x14ac:dyDescent="0.25">
      <c r="A82" s="168" t="s">
        <v>98</v>
      </c>
      <c r="B82" s="168"/>
      <c r="C82" s="168"/>
      <c r="D82" s="168"/>
      <c r="E82" s="168"/>
      <c r="F82" s="168"/>
      <c r="G82" s="168"/>
      <c r="H82" s="168"/>
      <c r="I82" s="168"/>
      <c r="J82" s="168"/>
      <c r="K82" s="168"/>
      <c r="L82" s="168"/>
      <c r="M82" s="168"/>
      <c r="N82" s="168"/>
      <c r="O82" s="168"/>
      <c r="P82" s="70"/>
    </row>
    <row r="83" spans="1:16" s="73" customFormat="1" ht="12" customHeight="1" x14ac:dyDescent="0.25">
      <c r="A83" s="71"/>
      <c r="B83" s="71"/>
      <c r="C83" s="71"/>
      <c r="D83" s="71"/>
      <c r="E83" s="72"/>
      <c r="F83" s="72"/>
      <c r="G83" s="67"/>
      <c r="H83" s="67"/>
      <c r="I83" s="67"/>
      <c r="J83" s="67"/>
      <c r="K83" s="67"/>
      <c r="L83" s="67"/>
      <c r="M83" s="67"/>
      <c r="N83" s="67"/>
      <c r="O83" s="67"/>
    </row>
    <row r="84" spans="1:16" customFormat="1" ht="25.15" customHeight="1" x14ac:dyDescent="0.25">
      <c r="A84" s="170" t="s">
        <v>207</v>
      </c>
      <c r="B84" s="170"/>
      <c r="C84" s="170"/>
      <c r="D84" s="170"/>
      <c r="E84" s="170"/>
      <c r="F84" s="170"/>
      <c r="G84" s="170"/>
      <c r="H84" s="170"/>
      <c r="I84" s="74"/>
      <c r="J84" s="74"/>
      <c r="K84" s="74"/>
      <c r="L84" s="74"/>
      <c r="M84" s="74"/>
      <c r="N84" s="74"/>
      <c r="O84" s="74"/>
    </row>
    <row r="85" spans="1:16" customFormat="1" ht="25.15" customHeight="1" x14ac:dyDescent="0.25">
      <c r="A85" s="171"/>
      <c r="B85" s="171"/>
      <c r="C85" s="171"/>
      <c r="D85" s="171"/>
      <c r="E85" s="171"/>
      <c r="F85" s="171"/>
      <c r="G85" s="171"/>
      <c r="H85" s="171"/>
      <c r="I85" s="74"/>
      <c r="J85" s="74"/>
      <c r="K85" s="74"/>
      <c r="L85" s="74"/>
      <c r="M85" s="74"/>
      <c r="N85" s="74"/>
      <c r="O85" s="74"/>
    </row>
    <row r="86" spans="1:16" customFormat="1" ht="19.899999999999999" customHeight="1" x14ac:dyDescent="0.25">
      <c r="A86" s="171" t="s">
        <v>99</v>
      </c>
      <c r="B86" s="171"/>
      <c r="C86" s="171"/>
      <c r="D86" s="171"/>
      <c r="E86" s="171"/>
      <c r="F86" s="171"/>
      <c r="G86" s="171"/>
      <c r="H86" s="171"/>
      <c r="I86" s="74"/>
      <c r="J86" s="74"/>
      <c r="K86" s="74"/>
      <c r="L86" s="74"/>
      <c r="M86" s="74"/>
      <c r="N86" s="74"/>
      <c r="O86" s="74"/>
    </row>
    <row r="87" spans="1:16" customFormat="1" ht="24" customHeight="1" x14ac:dyDescent="0.25">
      <c r="A87" s="171" t="s">
        <v>100</v>
      </c>
      <c r="B87" s="171"/>
      <c r="C87" s="171"/>
      <c r="D87" s="171"/>
      <c r="E87" s="171"/>
      <c r="F87" s="171"/>
      <c r="G87" s="171"/>
      <c r="H87" s="171"/>
      <c r="I87" s="74"/>
      <c r="J87" s="74"/>
      <c r="K87" s="74"/>
      <c r="L87" s="74"/>
      <c r="M87" s="74"/>
      <c r="N87" s="74"/>
      <c r="O87" s="74"/>
    </row>
    <row r="88" spans="1:16" customFormat="1" x14ac:dyDescent="0.25">
      <c r="A88" s="169" t="s">
        <v>101</v>
      </c>
      <c r="B88" s="169"/>
      <c r="C88" s="169"/>
      <c r="D88" s="169"/>
      <c r="E88" s="169"/>
      <c r="F88" s="169"/>
      <c r="G88" s="169"/>
      <c r="H88" s="169"/>
      <c r="I88" s="74"/>
      <c r="J88" s="74"/>
      <c r="K88" s="74"/>
      <c r="L88" s="74"/>
      <c r="M88" s="74"/>
      <c r="N88" s="74"/>
      <c r="O88" s="74"/>
    </row>
  </sheetData>
  <sheetProtection insertColumns="0" selectLockedCells="1"/>
  <mergeCells count="113">
    <mergeCell ref="C72:D72"/>
    <mergeCell ref="E72:G72"/>
    <mergeCell ref="C73:D73"/>
    <mergeCell ref="E73:G73"/>
    <mergeCell ref="C69:D69"/>
    <mergeCell ref="C70:D70"/>
    <mergeCell ref="E70:G70"/>
    <mergeCell ref="C71:D71"/>
    <mergeCell ref="E71:G71"/>
    <mergeCell ref="C66:D66"/>
    <mergeCell ref="E66:G66"/>
    <mergeCell ref="C67:D67"/>
    <mergeCell ref="E67:G67"/>
    <mergeCell ref="C68:D68"/>
    <mergeCell ref="E68:G68"/>
    <mergeCell ref="C63:D63"/>
    <mergeCell ref="C64:D64"/>
    <mergeCell ref="E64:G64"/>
    <mergeCell ref="C65:D65"/>
    <mergeCell ref="E65:G65"/>
    <mergeCell ref="C60:D60"/>
    <mergeCell ref="E60:G60"/>
    <mergeCell ref="C62:D62"/>
    <mergeCell ref="E62:G62"/>
    <mergeCell ref="C61:D61"/>
    <mergeCell ref="E61:G61"/>
    <mergeCell ref="C57:D57"/>
    <mergeCell ref="E57:G57"/>
    <mergeCell ref="C58:D58"/>
    <mergeCell ref="E58:G58"/>
    <mergeCell ref="C59:D59"/>
    <mergeCell ref="E59:G59"/>
    <mergeCell ref="E54:G54"/>
    <mergeCell ref="C55:D55"/>
    <mergeCell ref="E55:G55"/>
    <mergeCell ref="C56:D56"/>
    <mergeCell ref="E51:G51"/>
    <mergeCell ref="C52:D52"/>
    <mergeCell ref="E52:G52"/>
    <mergeCell ref="C53:D53"/>
    <mergeCell ref="E53:G53"/>
    <mergeCell ref="A88:H88"/>
    <mergeCell ref="C37:D37"/>
    <mergeCell ref="C44:D44"/>
    <mergeCell ref="C45:D45"/>
    <mergeCell ref="E45:G45"/>
    <mergeCell ref="C46:D46"/>
    <mergeCell ref="E46:G46"/>
    <mergeCell ref="C47:D47"/>
    <mergeCell ref="E47:G47"/>
    <mergeCell ref="C48:D48"/>
    <mergeCell ref="E48:G48"/>
    <mergeCell ref="C49:D49"/>
    <mergeCell ref="E49:G49"/>
    <mergeCell ref="C50:D50"/>
    <mergeCell ref="C51:D51"/>
    <mergeCell ref="A82:O82"/>
    <mergeCell ref="A84:H84"/>
    <mergeCell ref="A85:H85"/>
    <mergeCell ref="A86:H86"/>
    <mergeCell ref="A87:H87"/>
    <mergeCell ref="A77:L77"/>
    <mergeCell ref="A78:O78"/>
    <mergeCell ref="A79:O79"/>
    <mergeCell ref="A80:O80"/>
    <mergeCell ref="A81:O81"/>
    <mergeCell ref="A5:D5"/>
    <mergeCell ref="E5:O5"/>
    <mergeCell ref="A2:O2"/>
    <mergeCell ref="A3:D3"/>
    <mergeCell ref="E3:O3"/>
    <mergeCell ref="A4:D4"/>
    <mergeCell ref="E4:O4"/>
    <mergeCell ref="D18:E18"/>
    <mergeCell ref="D20:E20"/>
    <mergeCell ref="A7:O7"/>
    <mergeCell ref="A8:Q8"/>
    <mergeCell ref="A10:P10"/>
    <mergeCell ref="D11:E11"/>
    <mergeCell ref="D12:E12"/>
    <mergeCell ref="D13:E13"/>
    <mergeCell ref="D14:E14"/>
    <mergeCell ref="D15:E15"/>
    <mergeCell ref="D16:E16"/>
    <mergeCell ref="D17:E17"/>
    <mergeCell ref="D19:E19"/>
    <mergeCell ref="C32:D32"/>
    <mergeCell ref="E32:G32"/>
    <mergeCell ref="C54:D54"/>
    <mergeCell ref="C24:F24"/>
    <mergeCell ref="I24:J24"/>
    <mergeCell ref="I25:J25"/>
    <mergeCell ref="I26:J26"/>
    <mergeCell ref="C41:D41"/>
    <mergeCell ref="E41:G41"/>
    <mergeCell ref="C42:D42"/>
    <mergeCell ref="E42:G42"/>
    <mergeCell ref="C43:D43"/>
    <mergeCell ref="E43:G43"/>
    <mergeCell ref="C33:D33"/>
    <mergeCell ref="E33:G33"/>
    <mergeCell ref="C36:D36"/>
    <mergeCell ref="E36:G36"/>
    <mergeCell ref="C38:D38"/>
    <mergeCell ref="E38:G38"/>
    <mergeCell ref="C39:D39"/>
    <mergeCell ref="E39:G39"/>
    <mergeCell ref="C40:D40"/>
    <mergeCell ref="E40:G40"/>
    <mergeCell ref="C34:D34"/>
    <mergeCell ref="E34:G34"/>
    <mergeCell ref="C35:D35"/>
    <mergeCell ref="E35:G35"/>
  </mergeCells>
  <phoneticPr fontId="8" type="noConversion"/>
  <printOptions horizontalCentered="1"/>
  <pageMargins left="0.51181102362204722" right="0.51181102362204722" top="0.59055118110236227" bottom="0.59055118110236227" header="0.31496062992125984" footer="0.31496062992125984"/>
  <pageSetup paperSize="9" scale="52" fitToHeight="0" orientation="landscape" verticalDpi="300" r:id="rId1"/>
  <rowBreaks count="2" manualBreakCount="2">
    <brk id="28" max="16383" man="1"/>
    <brk id="5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BDC75-B05E-45D6-AA1A-86F60D3843F6}">
  <sheetPr>
    <tabColor rgb="FFFF0000"/>
    <pageSetUpPr fitToPage="1"/>
  </sheetPr>
  <dimension ref="A1:Q51"/>
  <sheetViews>
    <sheetView topLeftCell="A16" zoomScale="90" zoomScaleNormal="90" workbookViewId="0">
      <selection activeCell="C26" sqref="C26:D26"/>
    </sheetView>
  </sheetViews>
  <sheetFormatPr defaultColWidth="9.140625" defaultRowHeight="15" x14ac:dyDescent="0.25"/>
  <cols>
    <col min="1" max="1" width="4.42578125" style="2" customWidth="1"/>
    <col min="2" max="2" width="6.7109375" style="2" customWidth="1"/>
    <col min="3" max="3" width="24.28515625" style="2" customWidth="1"/>
    <col min="4" max="4" width="22" style="2" customWidth="1"/>
    <col min="5" max="5" width="6.5703125" style="2" customWidth="1"/>
    <col min="6" max="6" width="13.28515625" style="2" customWidth="1"/>
    <col min="7" max="8" width="14" style="2" customWidth="1"/>
    <col min="9" max="9" width="9.5703125" style="2" customWidth="1"/>
    <col min="10" max="10" width="14" style="2" customWidth="1"/>
    <col min="11" max="11" width="18" style="2" customWidth="1"/>
    <col min="12" max="12" width="16.5703125" style="2" customWidth="1"/>
    <col min="13" max="13" width="24.7109375" style="2" customWidth="1"/>
    <col min="14" max="14" width="22.5703125" style="2" customWidth="1"/>
    <col min="15" max="15" width="12.7109375" style="2" customWidth="1"/>
    <col min="16" max="16" width="15.7109375" style="2" customWidth="1"/>
    <col min="17" max="17" width="11.42578125" style="2" customWidth="1"/>
    <col min="18" max="16384" width="9.140625" style="2"/>
  </cols>
  <sheetData>
    <row r="1" spans="1:17" ht="15.75" thickBot="1" x14ac:dyDescent="0.3"/>
    <row r="2" spans="1:17" s="18" customFormat="1" ht="21.6" customHeight="1" x14ac:dyDescent="0.25">
      <c r="A2" s="134" t="s">
        <v>8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6"/>
      <c r="P2" s="2"/>
    </row>
    <row r="3" spans="1:17" s="18" customFormat="1" ht="31.15" customHeight="1" x14ac:dyDescent="0.25">
      <c r="A3" s="141" t="s">
        <v>4</v>
      </c>
      <c r="B3" s="142"/>
      <c r="C3" s="142"/>
      <c r="D3" s="143"/>
      <c r="E3" s="137" t="s">
        <v>27</v>
      </c>
      <c r="F3" s="137"/>
      <c r="G3" s="137"/>
      <c r="H3" s="137"/>
      <c r="I3" s="137"/>
      <c r="J3" s="137"/>
      <c r="K3" s="137"/>
      <c r="L3" s="137"/>
      <c r="M3" s="137"/>
      <c r="N3" s="137"/>
      <c r="O3" s="138"/>
      <c r="P3" s="2"/>
    </row>
    <row r="4" spans="1:17" s="18" customFormat="1" ht="31.15" customHeight="1" x14ac:dyDescent="0.25">
      <c r="A4" s="147" t="s">
        <v>9</v>
      </c>
      <c r="B4" s="205"/>
      <c r="C4" s="205"/>
      <c r="D4" s="206"/>
      <c r="E4" s="137" t="s">
        <v>174</v>
      </c>
      <c r="F4" s="137"/>
      <c r="G4" s="137"/>
      <c r="H4" s="137"/>
      <c r="I4" s="137"/>
      <c r="J4" s="137"/>
      <c r="K4" s="137"/>
      <c r="L4" s="137"/>
      <c r="M4" s="137"/>
      <c r="N4" s="137"/>
      <c r="O4" s="138"/>
      <c r="P4" s="2"/>
    </row>
    <row r="5" spans="1:17" s="18" customFormat="1" ht="27" customHeight="1" thickBot="1" x14ac:dyDescent="0.3">
      <c r="A5" s="144" t="s">
        <v>5</v>
      </c>
      <c r="B5" s="145"/>
      <c r="C5" s="145"/>
      <c r="D5" s="146"/>
      <c r="E5" s="139" t="s">
        <v>6</v>
      </c>
      <c r="F5" s="139"/>
      <c r="G5" s="139"/>
      <c r="H5" s="139"/>
      <c r="I5" s="139"/>
      <c r="J5" s="139"/>
      <c r="K5" s="139"/>
      <c r="L5" s="139"/>
      <c r="M5" s="139"/>
      <c r="N5" s="139"/>
      <c r="O5" s="140"/>
      <c r="P5" s="2"/>
    </row>
    <row r="6" spans="1:17" s="18" customFormat="1" ht="15.75" x14ac:dyDescent="0.25">
      <c r="A6" s="19"/>
      <c r="B6" s="19"/>
      <c r="C6" s="19"/>
      <c r="D6" s="1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2"/>
    </row>
    <row r="7" spans="1:17" s="18" customFormat="1" ht="42" customHeight="1" x14ac:dyDescent="0.2">
      <c r="A7" s="110" t="s">
        <v>7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39"/>
    </row>
    <row r="8" spans="1:17" s="18" customFormat="1" ht="43.5" customHeight="1" x14ac:dyDescent="0.2">
      <c r="A8" s="110" t="s">
        <v>180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</row>
    <row r="9" spans="1:17" ht="17.25" customHeight="1" thickBot="1" x14ac:dyDescent="0.3">
      <c r="F9" s="1"/>
    </row>
    <row r="10" spans="1:17" ht="17.25" customHeight="1" thickBot="1" x14ac:dyDescent="0.35">
      <c r="A10" s="121" t="s">
        <v>166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3"/>
    </row>
    <row r="11" spans="1:17" ht="92.25" customHeight="1" x14ac:dyDescent="0.25">
      <c r="A11" s="42" t="s">
        <v>2</v>
      </c>
      <c r="B11" s="43" t="s">
        <v>3</v>
      </c>
      <c r="C11" s="44" t="s">
        <v>28</v>
      </c>
      <c r="D11" s="124" t="s">
        <v>29</v>
      </c>
      <c r="E11" s="125"/>
      <c r="F11" s="44" t="s">
        <v>192</v>
      </c>
      <c r="G11" s="45" t="s">
        <v>51</v>
      </c>
      <c r="H11" s="45" t="s">
        <v>16</v>
      </c>
      <c r="I11" s="45" t="s">
        <v>17</v>
      </c>
      <c r="J11" s="46" t="s">
        <v>23</v>
      </c>
      <c r="K11" s="46" t="s">
        <v>24</v>
      </c>
      <c r="L11" s="46" t="s">
        <v>18</v>
      </c>
      <c r="M11" s="47" t="s">
        <v>19</v>
      </c>
      <c r="N11" s="45" t="s">
        <v>20</v>
      </c>
      <c r="O11" s="45" t="s">
        <v>21</v>
      </c>
      <c r="P11" s="48" t="s">
        <v>14</v>
      </c>
    </row>
    <row r="12" spans="1:17" ht="43.5" customHeight="1" x14ac:dyDescent="0.25">
      <c r="A12" s="22" t="s">
        <v>0</v>
      </c>
      <c r="B12" s="88">
        <v>39789</v>
      </c>
      <c r="C12" s="89" t="s">
        <v>225</v>
      </c>
      <c r="D12" s="172" t="s">
        <v>204</v>
      </c>
      <c r="E12" s="173" t="s">
        <v>49</v>
      </c>
      <c r="F12" s="90" t="s">
        <v>50</v>
      </c>
      <c r="G12" s="91">
        <v>490</v>
      </c>
      <c r="H12" s="26"/>
      <c r="I12" s="13"/>
      <c r="J12" s="5">
        <f t="shared" ref="J12:J13" si="0">H12*(I12+1)</f>
        <v>0</v>
      </c>
      <c r="K12" s="27">
        <f t="shared" ref="K12:K13" si="1">G12*H12</f>
        <v>0</v>
      </c>
      <c r="L12" s="5">
        <f t="shared" ref="L12:L13" si="2">G12*J12</f>
        <v>0</v>
      </c>
      <c r="M12" s="97"/>
      <c r="N12" s="54"/>
      <c r="O12" s="54"/>
      <c r="P12" s="55"/>
    </row>
    <row r="13" spans="1:17" ht="33" customHeight="1" thickBot="1" x14ac:dyDescent="0.3">
      <c r="A13" s="25" t="s">
        <v>1</v>
      </c>
      <c r="B13" s="30">
        <v>24994</v>
      </c>
      <c r="C13" s="31" t="s">
        <v>225</v>
      </c>
      <c r="D13" s="174" t="s">
        <v>173</v>
      </c>
      <c r="E13" s="175"/>
      <c r="F13" s="64" t="s">
        <v>50</v>
      </c>
      <c r="G13" s="14">
        <v>240</v>
      </c>
      <c r="H13" s="32"/>
      <c r="I13" s="16"/>
      <c r="J13" s="17">
        <f t="shared" si="0"/>
        <v>0</v>
      </c>
      <c r="K13" s="28">
        <f t="shared" si="1"/>
        <v>0</v>
      </c>
      <c r="L13" s="17">
        <f t="shared" si="2"/>
        <v>0</v>
      </c>
      <c r="M13" s="94"/>
      <c r="N13" s="15"/>
      <c r="O13" s="15"/>
      <c r="P13" s="53"/>
    </row>
    <row r="14" spans="1:17" s="3" customFormat="1" ht="14.25" customHeight="1" x14ac:dyDescent="0.25">
      <c r="A14" s="7"/>
      <c r="B14" s="7"/>
      <c r="C14" s="8"/>
      <c r="D14" s="8"/>
      <c r="E14" s="9"/>
      <c r="F14" s="10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1:17" s="3" customFormat="1" ht="14.25" customHeight="1" x14ac:dyDescent="0.25">
      <c r="A15" s="7"/>
      <c r="B15" s="7"/>
      <c r="C15" s="8"/>
      <c r="D15" s="8"/>
      <c r="E15" s="92"/>
      <c r="F15" s="75" t="s">
        <v>130</v>
      </c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17" s="3" customFormat="1" ht="14.25" customHeight="1" thickBot="1" x14ac:dyDescent="0.3">
      <c r="A16" s="7"/>
      <c r="B16" s="7"/>
      <c r="C16" s="8"/>
      <c r="D16" s="8"/>
      <c r="E16" s="92"/>
      <c r="F16" s="10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spans="1:16" s="3" customFormat="1" ht="39" customHeight="1" thickBot="1" x14ac:dyDescent="0.3">
      <c r="A17" s="34"/>
      <c r="B17" s="34"/>
      <c r="C17" s="132" t="s">
        <v>158</v>
      </c>
      <c r="D17" s="133"/>
      <c r="E17" s="133"/>
      <c r="F17" s="133"/>
      <c r="G17" s="76" t="s">
        <v>152</v>
      </c>
      <c r="H17" s="77"/>
      <c r="I17" s="150">
        <f>SUM(K12:K13)</f>
        <v>0</v>
      </c>
      <c r="J17" s="151"/>
      <c r="K17" s="34"/>
      <c r="L17" s="34"/>
      <c r="M17" s="34"/>
      <c r="N17" s="34"/>
      <c r="O17" s="34"/>
      <c r="P17" s="82"/>
    </row>
    <row r="18" spans="1:16" s="3" customFormat="1" ht="15.75" x14ac:dyDescent="0.25">
      <c r="A18" s="34"/>
      <c r="B18" s="34"/>
      <c r="C18" s="34"/>
      <c r="D18" s="34"/>
      <c r="E18" s="34"/>
      <c r="F18" s="34"/>
      <c r="G18" s="35" t="s">
        <v>10</v>
      </c>
      <c r="H18" s="36"/>
      <c r="I18" s="152">
        <f>I19-I17</f>
        <v>0</v>
      </c>
      <c r="J18" s="153"/>
      <c r="K18" s="34"/>
      <c r="L18" s="34"/>
      <c r="M18" s="34"/>
      <c r="N18" s="34"/>
      <c r="O18" s="34"/>
      <c r="P18" s="50"/>
    </row>
    <row r="19" spans="1:16" ht="16.5" thickBot="1" x14ac:dyDescent="0.3">
      <c r="A19" s="34"/>
      <c r="B19" s="34"/>
      <c r="C19" s="34"/>
      <c r="D19" s="34"/>
      <c r="E19" s="34"/>
      <c r="F19" s="34"/>
      <c r="G19" s="37" t="s">
        <v>153</v>
      </c>
      <c r="H19" s="38"/>
      <c r="I19" s="154">
        <f>SUM(L12:L13)</f>
        <v>0</v>
      </c>
      <c r="J19" s="155"/>
      <c r="K19" s="34"/>
      <c r="L19" s="34"/>
      <c r="M19" s="34"/>
      <c r="N19" s="34"/>
      <c r="O19" s="34"/>
      <c r="P19" s="50"/>
    </row>
    <row r="20" spans="1:16" ht="24" customHeight="1" x14ac:dyDescent="0.25">
      <c r="A20" s="4"/>
      <c r="B20" s="4"/>
      <c r="C20" s="4"/>
      <c r="D20" s="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</row>
    <row r="21" spans="1:16" ht="24" customHeight="1" x14ac:dyDescent="0.25">
      <c r="A21" s="4"/>
      <c r="B21" s="4"/>
      <c r="C21" s="52" t="s">
        <v>12</v>
      </c>
      <c r="D21" s="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</row>
    <row r="22" spans="1:16" ht="24" customHeight="1" x14ac:dyDescent="0.25">
      <c r="A22" s="4"/>
      <c r="B22" s="4"/>
      <c r="C22" s="52"/>
      <c r="D22" s="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</row>
    <row r="23" spans="1:16" ht="24" customHeight="1" thickBot="1" x14ac:dyDescent="0.3">
      <c r="A23" s="4"/>
      <c r="B23" s="4"/>
      <c r="C23" s="52"/>
      <c r="D23" s="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</row>
    <row r="24" spans="1:16" ht="42" customHeight="1" thickBot="1" x14ac:dyDescent="0.3">
      <c r="A24" s="4"/>
      <c r="B24" s="4"/>
      <c r="C24" s="119" t="s">
        <v>141</v>
      </c>
      <c r="D24" s="120"/>
      <c r="E24" s="117" t="s">
        <v>25</v>
      </c>
      <c r="F24" s="117"/>
      <c r="G24" s="118"/>
      <c r="H24" s="34"/>
      <c r="I24" s="34"/>
      <c r="J24" s="34"/>
      <c r="K24" s="34"/>
      <c r="L24" s="34"/>
      <c r="M24" s="34"/>
      <c r="N24" s="34"/>
      <c r="O24" s="34"/>
      <c r="P24" s="34"/>
    </row>
    <row r="25" spans="1:16" ht="108" customHeight="1" x14ac:dyDescent="0.25">
      <c r="C25" s="187" t="s">
        <v>138</v>
      </c>
      <c r="D25" s="188"/>
      <c r="E25" s="113" t="s">
        <v>6</v>
      </c>
      <c r="F25" s="113"/>
      <c r="G25" s="114"/>
      <c r="H25" s="51"/>
      <c r="I25" s="51"/>
      <c r="J25" s="51"/>
      <c r="K25" s="51"/>
      <c r="L25" s="51"/>
      <c r="M25" s="34"/>
      <c r="N25" s="34"/>
      <c r="O25" s="34"/>
      <c r="P25" s="34"/>
    </row>
    <row r="26" spans="1:16" ht="29.45" customHeight="1" x14ac:dyDescent="0.25">
      <c r="C26" s="185" t="s">
        <v>199</v>
      </c>
      <c r="D26" s="186"/>
      <c r="E26" s="115" t="s">
        <v>6</v>
      </c>
      <c r="F26" s="115"/>
      <c r="G26" s="116"/>
      <c r="H26" s="51"/>
      <c r="I26" s="51"/>
      <c r="J26" s="51"/>
      <c r="K26" s="51"/>
      <c r="L26" s="51"/>
      <c r="M26" s="34"/>
      <c r="N26" s="34"/>
      <c r="O26" s="34"/>
      <c r="P26" s="34"/>
    </row>
    <row r="27" spans="1:16" ht="26.45" customHeight="1" x14ac:dyDescent="0.25">
      <c r="C27" s="185" t="s">
        <v>139</v>
      </c>
      <c r="D27" s="186"/>
      <c r="E27" s="115" t="s">
        <v>6</v>
      </c>
      <c r="F27" s="115"/>
      <c r="G27" s="116"/>
      <c r="H27" s="51"/>
      <c r="I27" s="51"/>
      <c r="J27" s="51"/>
      <c r="K27" s="51"/>
      <c r="L27" s="51"/>
      <c r="M27" s="34"/>
      <c r="N27" s="34"/>
      <c r="O27" s="34"/>
      <c r="P27" s="34"/>
    </row>
    <row r="28" spans="1:16" ht="24" customHeight="1" x14ac:dyDescent="0.25">
      <c r="C28" s="185" t="s">
        <v>140</v>
      </c>
      <c r="D28" s="186"/>
      <c r="E28" s="115" t="s">
        <v>6</v>
      </c>
      <c r="F28" s="115"/>
      <c r="G28" s="116"/>
      <c r="H28" s="51"/>
      <c r="I28" s="51"/>
      <c r="J28" s="51"/>
      <c r="K28" s="51"/>
      <c r="L28" s="51"/>
      <c r="M28" s="34"/>
      <c r="N28" s="34"/>
      <c r="O28" s="34"/>
      <c r="P28" s="34"/>
    </row>
    <row r="29" spans="1:16" ht="21" customHeight="1" x14ac:dyDescent="0.25">
      <c r="C29" s="130" t="s">
        <v>131</v>
      </c>
      <c r="D29" s="131"/>
      <c r="E29" s="115" t="s">
        <v>6</v>
      </c>
      <c r="F29" s="115"/>
      <c r="G29" s="116"/>
      <c r="H29" s="51"/>
      <c r="I29" s="51"/>
      <c r="J29" s="51"/>
      <c r="K29" s="51"/>
      <c r="L29" s="51"/>
      <c r="M29" s="34"/>
      <c r="N29" s="34"/>
      <c r="O29" s="34"/>
      <c r="P29" s="34"/>
    </row>
    <row r="30" spans="1:16" ht="22.15" customHeight="1" x14ac:dyDescent="0.25">
      <c r="C30" s="204" t="s">
        <v>147</v>
      </c>
      <c r="D30" s="181"/>
      <c r="E30" s="115" t="s">
        <v>6</v>
      </c>
      <c r="F30" s="115"/>
      <c r="G30" s="116"/>
      <c r="H30" s="51"/>
      <c r="I30" s="51"/>
      <c r="J30" s="51"/>
      <c r="K30" s="51"/>
      <c r="L30" s="51"/>
      <c r="M30" s="34"/>
      <c r="N30" s="34"/>
      <c r="O30" s="34"/>
      <c r="P30" s="34"/>
    </row>
    <row r="31" spans="1:16" ht="24" customHeight="1" x14ac:dyDescent="0.25">
      <c r="C31" s="130" t="s">
        <v>132</v>
      </c>
      <c r="D31" s="131"/>
      <c r="E31" s="115" t="s">
        <v>6</v>
      </c>
      <c r="F31" s="115"/>
      <c r="G31" s="116"/>
      <c r="H31" s="51"/>
      <c r="I31" s="51"/>
      <c r="J31" s="51"/>
      <c r="K31" s="51"/>
      <c r="L31" s="51"/>
      <c r="M31" s="34"/>
      <c r="N31" s="34"/>
      <c r="O31" s="34"/>
      <c r="P31" s="34"/>
    </row>
    <row r="32" spans="1:16" ht="19.149999999999999" customHeight="1" x14ac:dyDescent="0.25">
      <c r="C32" s="130" t="s">
        <v>133</v>
      </c>
      <c r="D32" s="131"/>
      <c r="E32" s="115" t="s">
        <v>6</v>
      </c>
      <c r="F32" s="115"/>
      <c r="G32" s="116"/>
      <c r="H32" s="51"/>
      <c r="I32" s="51"/>
      <c r="J32" s="51"/>
      <c r="K32" s="51"/>
      <c r="L32" s="51"/>
      <c r="M32" s="34"/>
      <c r="N32" s="34"/>
      <c r="O32" s="34"/>
      <c r="P32" s="34"/>
    </row>
    <row r="33" spans="1:16" ht="25.15" customHeight="1" x14ac:dyDescent="0.25">
      <c r="C33" s="130" t="s">
        <v>134</v>
      </c>
      <c r="D33" s="131"/>
      <c r="E33" s="115" t="s">
        <v>6</v>
      </c>
      <c r="F33" s="115"/>
      <c r="G33" s="116"/>
      <c r="H33" s="51"/>
      <c r="I33" s="51"/>
      <c r="J33" s="51"/>
      <c r="K33" s="51"/>
      <c r="L33" s="51"/>
      <c r="M33" s="34"/>
      <c r="N33" s="34"/>
      <c r="O33" s="34"/>
      <c r="P33" s="34"/>
    </row>
    <row r="34" spans="1:16" ht="21" customHeight="1" x14ac:dyDescent="0.25">
      <c r="C34" s="130" t="s">
        <v>135</v>
      </c>
      <c r="D34" s="131"/>
      <c r="E34" s="115" t="s">
        <v>6</v>
      </c>
      <c r="F34" s="115"/>
      <c r="G34" s="116"/>
      <c r="H34" s="51"/>
      <c r="I34" s="51"/>
      <c r="J34" s="51"/>
      <c r="K34" s="51"/>
      <c r="L34" s="51"/>
      <c r="M34" s="34"/>
      <c r="N34" s="34"/>
      <c r="O34" s="34"/>
      <c r="P34" s="34"/>
    </row>
    <row r="35" spans="1:16" ht="27" customHeight="1" x14ac:dyDescent="0.25">
      <c r="C35" s="130" t="s">
        <v>136</v>
      </c>
      <c r="D35" s="131"/>
      <c r="E35" s="115" t="s">
        <v>6</v>
      </c>
      <c r="F35" s="115"/>
      <c r="G35" s="116"/>
      <c r="H35" s="51"/>
      <c r="I35" s="51"/>
      <c r="J35" s="51"/>
      <c r="K35" s="51"/>
      <c r="L35" s="51"/>
      <c r="M35" s="34"/>
      <c r="N35" s="34"/>
      <c r="O35" s="34"/>
      <c r="P35" s="34"/>
    </row>
    <row r="36" spans="1:16" ht="21" customHeight="1" thickBot="1" x14ac:dyDescent="0.3">
      <c r="C36" s="159" t="s">
        <v>137</v>
      </c>
      <c r="D36" s="160"/>
      <c r="E36" s="111" t="s">
        <v>6</v>
      </c>
      <c r="F36" s="111"/>
      <c r="G36" s="112"/>
      <c r="H36" s="51"/>
      <c r="I36" s="51"/>
      <c r="J36" s="51"/>
      <c r="K36" s="51"/>
      <c r="L36" s="51"/>
      <c r="M36" s="34"/>
      <c r="N36" s="34"/>
      <c r="O36" s="34"/>
      <c r="P36" s="34"/>
    </row>
    <row r="39" spans="1:16" ht="15.75" thickBot="1" x14ac:dyDescent="0.3"/>
    <row r="40" spans="1:16" customFormat="1" ht="27" customHeight="1" thickBot="1" x14ac:dyDescent="0.3">
      <c r="A40" s="156" t="s">
        <v>93</v>
      </c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8"/>
      <c r="M40" s="67"/>
      <c r="N40" s="67"/>
      <c r="O40" s="68"/>
    </row>
    <row r="41" spans="1:16" customFormat="1" ht="25.5" customHeight="1" x14ac:dyDescent="0.25">
      <c r="A41" s="166" t="s">
        <v>94</v>
      </c>
      <c r="B41" s="166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7"/>
      <c r="N41" s="167"/>
      <c r="O41" s="69"/>
    </row>
    <row r="42" spans="1:16" customFormat="1" ht="25.5" customHeight="1" x14ac:dyDescent="0.25">
      <c r="A42" s="167" t="s">
        <v>95</v>
      </c>
      <c r="B42" s="167"/>
      <c r="C42" s="167"/>
      <c r="D42" s="167"/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69"/>
    </row>
    <row r="43" spans="1:16" customFormat="1" ht="25.5" customHeight="1" x14ac:dyDescent="0.25">
      <c r="A43" s="168" t="s">
        <v>96</v>
      </c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70"/>
    </row>
    <row r="44" spans="1:16" customFormat="1" ht="25.5" customHeight="1" x14ac:dyDescent="0.25">
      <c r="A44" s="168" t="s">
        <v>97</v>
      </c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70"/>
    </row>
    <row r="45" spans="1:16" customFormat="1" ht="25.5" customHeight="1" x14ac:dyDescent="0.25">
      <c r="A45" s="168" t="s">
        <v>98</v>
      </c>
      <c r="B45" s="168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70"/>
    </row>
    <row r="46" spans="1:16" s="73" customFormat="1" ht="12" customHeight="1" x14ac:dyDescent="0.25">
      <c r="A46" s="71"/>
      <c r="B46" s="71"/>
      <c r="C46" s="71"/>
      <c r="D46" s="71"/>
      <c r="E46" s="72"/>
      <c r="F46" s="72"/>
      <c r="G46" s="67"/>
      <c r="H46" s="67"/>
      <c r="I46" s="67"/>
      <c r="J46" s="67"/>
      <c r="K46" s="67"/>
      <c r="L46" s="67"/>
      <c r="M46" s="67"/>
      <c r="N46" s="67"/>
    </row>
    <row r="47" spans="1:16" customFormat="1" ht="25.15" customHeight="1" x14ac:dyDescent="0.25">
      <c r="A47" s="170" t="s">
        <v>207</v>
      </c>
      <c r="B47" s="170"/>
      <c r="C47" s="170"/>
      <c r="D47" s="170"/>
      <c r="E47" s="170"/>
      <c r="F47" s="170"/>
      <c r="G47" s="170"/>
      <c r="H47" s="170"/>
      <c r="I47" s="74"/>
      <c r="J47" s="74"/>
      <c r="K47" s="74"/>
      <c r="L47" s="74"/>
      <c r="M47" s="74"/>
      <c r="N47" s="74"/>
    </row>
    <row r="48" spans="1:16" customFormat="1" ht="25.15" customHeight="1" x14ac:dyDescent="0.25">
      <c r="A48" s="171"/>
      <c r="B48" s="171"/>
      <c r="C48" s="171"/>
      <c r="D48" s="171"/>
      <c r="E48" s="171"/>
      <c r="F48" s="171"/>
      <c r="G48" s="171"/>
      <c r="H48" s="171"/>
      <c r="I48" s="74"/>
      <c r="J48" s="74"/>
      <c r="K48" s="74"/>
      <c r="L48" s="74"/>
      <c r="M48" s="74"/>
      <c r="N48" s="74"/>
    </row>
    <row r="49" spans="1:14" customFormat="1" ht="19.899999999999999" customHeight="1" x14ac:dyDescent="0.25">
      <c r="A49" s="171" t="s">
        <v>99</v>
      </c>
      <c r="B49" s="171"/>
      <c r="C49" s="171"/>
      <c r="D49" s="171"/>
      <c r="E49" s="171"/>
      <c r="F49" s="171"/>
      <c r="G49" s="171"/>
      <c r="H49" s="171"/>
      <c r="I49" s="74"/>
      <c r="J49" s="74"/>
      <c r="K49" s="74"/>
      <c r="L49" s="74"/>
      <c r="M49" s="74"/>
      <c r="N49" s="74"/>
    </row>
    <row r="50" spans="1:14" customFormat="1" ht="24" customHeight="1" x14ac:dyDescent="0.25">
      <c r="A50" s="171" t="s">
        <v>100</v>
      </c>
      <c r="B50" s="171"/>
      <c r="C50" s="171"/>
      <c r="D50" s="171"/>
      <c r="E50" s="171"/>
      <c r="F50" s="171"/>
      <c r="G50" s="171"/>
      <c r="H50" s="171"/>
      <c r="I50" s="74"/>
      <c r="J50" s="74"/>
      <c r="K50" s="74"/>
      <c r="L50" s="74"/>
      <c r="M50" s="74"/>
      <c r="N50" s="74"/>
    </row>
    <row r="51" spans="1:14" customFormat="1" x14ac:dyDescent="0.25">
      <c r="A51" s="169" t="s">
        <v>101</v>
      </c>
      <c r="B51" s="169"/>
      <c r="C51" s="169"/>
      <c r="D51" s="169"/>
      <c r="E51" s="169"/>
      <c r="F51" s="169"/>
      <c r="G51" s="169"/>
      <c r="H51" s="169"/>
      <c r="I51" s="74"/>
      <c r="J51" s="74"/>
      <c r="K51" s="74"/>
      <c r="L51" s="74"/>
      <c r="M51" s="74"/>
      <c r="N51" s="74"/>
    </row>
  </sheetData>
  <sheetProtection formatRows="0" selectLockedCells="1"/>
  <mergeCells count="54">
    <mergeCell ref="C26:D26"/>
    <mergeCell ref="C27:D27"/>
    <mergeCell ref="E26:G26"/>
    <mergeCell ref="E27:G27"/>
    <mergeCell ref="A51:H51"/>
    <mergeCell ref="A45:N45"/>
    <mergeCell ref="A47:H47"/>
    <mergeCell ref="A48:H48"/>
    <mergeCell ref="A49:H49"/>
    <mergeCell ref="A50:H50"/>
    <mergeCell ref="A40:L40"/>
    <mergeCell ref="A41:N41"/>
    <mergeCell ref="A42:N42"/>
    <mergeCell ref="A43:N43"/>
    <mergeCell ref="A44:N44"/>
    <mergeCell ref="C36:D36"/>
    <mergeCell ref="E36:G36"/>
    <mergeCell ref="C31:D31"/>
    <mergeCell ref="E31:G31"/>
    <mergeCell ref="C32:D32"/>
    <mergeCell ref="E32:G32"/>
    <mergeCell ref="C33:D33"/>
    <mergeCell ref="E33:G33"/>
    <mergeCell ref="C34:D34"/>
    <mergeCell ref="E34:G34"/>
    <mergeCell ref="C35:D35"/>
    <mergeCell ref="E35:G35"/>
    <mergeCell ref="C28:D28"/>
    <mergeCell ref="E28:G28"/>
    <mergeCell ref="C29:D29"/>
    <mergeCell ref="E29:G29"/>
    <mergeCell ref="C30:D30"/>
    <mergeCell ref="E30:G30"/>
    <mergeCell ref="C25:D25"/>
    <mergeCell ref="E25:G25"/>
    <mergeCell ref="A7:O7"/>
    <mergeCell ref="A8:Q8"/>
    <mergeCell ref="A10:P10"/>
    <mergeCell ref="D11:E11"/>
    <mergeCell ref="D12:E12"/>
    <mergeCell ref="D13:E13"/>
    <mergeCell ref="C24:D24"/>
    <mergeCell ref="E24:G24"/>
    <mergeCell ref="C17:F17"/>
    <mergeCell ref="I17:J17"/>
    <mergeCell ref="I18:J18"/>
    <mergeCell ref="I19:J19"/>
    <mergeCell ref="A5:D5"/>
    <mergeCell ref="E5:O5"/>
    <mergeCell ref="A2:O2"/>
    <mergeCell ref="A3:D3"/>
    <mergeCell ref="E3:O3"/>
    <mergeCell ref="A4:D4"/>
    <mergeCell ref="E4:O4"/>
  </mergeCells>
  <printOptions horizontalCentered="1"/>
  <pageMargins left="0.51181102362204722" right="0.51181102362204722" top="0.59055118110236227" bottom="0.59055118110236227" header="0.31496062992125984" footer="0.31496062992125984"/>
  <pageSetup paperSize="9" scale="56" fitToHeight="0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C3F4A-821D-4CF5-8D4B-1D9FE88011A4}">
  <sheetPr>
    <tabColor rgb="FFFF0000"/>
    <pageSetUpPr fitToPage="1"/>
  </sheetPr>
  <dimension ref="A1:R42"/>
  <sheetViews>
    <sheetView topLeftCell="A22" zoomScale="90" zoomScaleNormal="90" workbookViewId="0">
      <selection activeCell="B12" sqref="B12"/>
    </sheetView>
  </sheetViews>
  <sheetFormatPr defaultColWidth="9.140625" defaultRowHeight="15" x14ac:dyDescent="0.25"/>
  <cols>
    <col min="1" max="1" width="4.42578125" style="2" customWidth="1"/>
    <col min="2" max="2" width="6.7109375" style="2" customWidth="1"/>
    <col min="3" max="3" width="24.28515625" style="2" customWidth="1"/>
    <col min="4" max="4" width="22" style="2" customWidth="1"/>
    <col min="5" max="5" width="8" style="2" customWidth="1"/>
    <col min="6" max="6" width="13.28515625" style="2" customWidth="1"/>
    <col min="7" max="8" width="14" style="2" customWidth="1"/>
    <col min="9" max="9" width="9.5703125" style="2" customWidth="1"/>
    <col min="10" max="10" width="14" style="2" customWidth="1"/>
    <col min="11" max="11" width="18" style="2" customWidth="1"/>
    <col min="12" max="12" width="16.5703125" style="2" customWidth="1"/>
    <col min="13" max="13" width="23.5703125" style="2" customWidth="1"/>
    <col min="14" max="14" width="15.28515625" style="2" customWidth="1"/>
    <col min="15" max="15" width="24.28515625" style="2" customWidth="1"/>
    <col min="16" max="16" width="17" style="2" customWidth="1"/>
    <col min="17" max="17" width="20.28515625" style="2" customWidth="1"/>
    <col min="18" max="18" width="11.42578125" style="2" customWidth="1"/>
    <col min="19" max="16384" width="9.140625" style="2"/>
  </cols>
  <sheetData>
    <row r="1" spans="1:18" ht="15.75" thickBot="1" x14ac:dyDescent="0.3"/>
    <row r="2" spans="1:18" s="18" customFormat="1" ht="21.6" customHeight="1" x14ac:dyDescent="0.25">
      <c r="A2" s="134" t="s">
        <v>8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6"/>
      <c r="Q2" s="2"/>
    </row>
    <row r="3" spans="1:18" s="18" customFormat="1" ht="31.15" customHeight="1" x14ac:dyDescent="0.25">
      <c r="A3" s="141" t="s">
        <v>4</v>
      </c>
      <c r="B3" s="142"/>
      <c r="C3" s="142"/>
      <c r="D3" s="143"/>
      <c r="E3" s="137" t="s">
        <v>27</v>
      </c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8"/>
      <c r="Q3" s="2"/>
    </row>
    <row r="4" spans="1:18" s="18" customFormat="1" ht="31.15" customHeight="1" x14ac:dyDescent="0.25">
      <c r="A4" s="147" t="s">
        <v>9</v>
      </c>
      <c r="B4" s="148"/>
      <c r="C4" s="148"/>
      <c r="D4" s="149"/>
      <c r="E4" s="137" t="s">
        <v>167</v>
      </c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8"/>
      <c r="Q4" s="2"/>
    </row>
    <row r="5" spans="1:18" s="18" customFormat="1" ht="27" customHeight="1" thickBot="1" x14ac:dyDescent="0.3">
      <c r="A5" s="144" t="s">
        <v>5</v>
      </c>
      <c r="B5" s="145"/>
      <c r="C5" s="145"/>
      <c r="D5" s="146"/>
      <c r="E5" s="139" t="s">
        <v>6</v>
      </c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40"/>
      <c r="Q5" s="2"/>
    </row>
    <row r="6" spans="1:18" s="18" customFormat="1" ht="15.75" x14ac:dyDescent="0.25">
      <c r="A6" s="19"/>
      <c r="B6" s="19"/>
      <c r="C6" s="19"/>
      <c r="D6" s="19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"/>
    </row>
    <row r="7" spans="1:18" s="18" customFormat="1" ht="42" customHeight="1" x14ac:dyDescent="0.2">
      <c r="A7" s="110" t="s">
        <v>7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39"/>
      <c r="R7" s="78"/>
    </row>
    <row r="8" spans="1:18" s="18" customFormat="1" ht="43.5" customHeight="1" x14ac:dyDescent="0.2">
      <c r="A8" s="110" t="s">
        <v>180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</row>
    <row r="9" spans="1:18" ht="17.25" customHeight="1" thickBot="1" x14ac:dyDescent="0.3">
      <c r="F9" s="1"/>
    </row>
    <row r="10" spans="1:18" ht="17.25" customHeight="1" thickBot="1" x14ac:dyDescent="0.35">
      <c r="A10" s="121" t="s">
        <v>168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3"/>
    </row>
    <row r="11" spans="1:18" ht="92.25" customHeight="1" x14ac:dyDescent="0.25">
      <c r="A11" s="42" t="s">
        <v>2</v>
      </c>
      <c r="B11" s="43" t="s">
        <v>3</v>
      </c>
      <c r="C11" s="44" t="s">
        <v>28</v>
      </c>
      <c r="D11" s="124" t="s">
        <v>29</v>
      </c>
      <c r="E11" s="125"/>
      <c r="F11" s="44" t="s">
        <v>15</v>
      </c>
      <c r="G11" s="45" t="s">
        <v>51</v>
      </c>
      <c r="H11" s="45" t="s">
        <v>16</v>
      </c>
      <c r="I11" s="45" t="s">
        <v>17</v>
      </c>
      <c r="J11" s="46" t="s">
        <v>23</v>
      </c>
      <c r="K11" s="46" t="s">
        <v>24</v>
      </c>
      <c r="L11" s="46" t="s">
        <v>18</v>
      </c>
      <c r="M11" s="47" t="s">
        <v>19</v>
      </c>
      <c r="N11" s="45" t="s">
        <v>11</v>
      </c>
      <c r="O11" s="45" t="s">
        <v>20</v>
      </c>
      <c r="P11" s="45" t="s">
        <v>21</v>
      </c>
      <c r="Q11" s="48" t="s">
        <v>14</v>
      </c>
    </row>
    <row r="12" spans="1:18" ht="61.9" customHeight="1" thickBot="1" x14ac:dyDescent="0.3">
      <c r="A12" s="25" t="s">
        <v>0</v>
      </c>
      <c r="B12" s="30" t="s">
        <v>218</v>
      </c>
      <c r="C12" s="31" t="s">
        <v>78</v>
      </c>
      <c r="D12" s="174" t="s">
        <v>189</v>
      </c>
      <c r="E12" s="175"/>
      <c r="F12" s="64" t="s">
        <v>13</v>
      </c>
      <c r="G12" s="14">
        <v>5325</v>
      </c>
      <c r="H12" s="32"/>
      <c r="I12" s="16"/>
      <c r="J12" s="17">
        <f t="shared" ref="J12" si="0">H12*(I12+1)</f>
        <v>0</v>
      </c>
      <c r="K12" s="28">
        <f t="shared" ref="K12" si="1">G12*H12</f>
        <v>0</v>
      </c>
      <c r="L12" s="17">
        <f t="shared" ref="L12" si="2">G12*J12</f>
        <v>0</v>
      </c>
      <c r="M12" s="40"/>
      <c r="N12" s="15"/>
      <c r="O12" s="15"/>
      <c r="P12" s="15"/>
      <c r="Q12" s="53"/>
    </row>
    <row r="13" spans="1:18" s="3" customFormat="1" ht="14.25" customHeight="1" x14ac:dyDescent="0.25">
      <c r="A13" s="7"/>
      <c r="B13" s="7"/>
      <c r="C13" s="8"/>
      <c r="D13" s="8"/>
      <c r="E13" s="9"/>
      <c r="F13" s="10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8" s="3" customFormat="1" ht="14.25" customHeight="1" x14ac:dyDescent="0.25">
      <c r="A14" s="7"/>
      <c r="B14" s="7"/>
      <c r="C14" s="8"/>
      <c r="D14" s="8"/>
      <c r="E14" s="75" t="s">
        <v>130</v>
      </c>
      <c r="F14" s="10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8" s="3" customFormat="1" ht="14.25" customHeight="1" thickBot="1" x14ac:dyDescent="0.3">
      <c r="A15" s="7"/>
      <c r="B15" s="7"/>
      <c r="C15" s="8"/>
      <c r="D15" s="8"/>
      <c r="E15" s="9"/>
      <c r="F15" s="10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8" s="3" customFormat="1" ht="39" customHeight="1" thickBot="1" x14ac:dyDescent="0.3">
      <c r="A16" s="34"/>
      <c r="B16" s="34"/>
      <c r="C16" s="132" t="s">
        <v>161</v>
      </c>
      <c r="D16" s="133"/>
      <c r="E16" s="133"/>
      <c r="F16" s="133"/>
      <c r="G16" s="76" t="s">
        <v>152</v>
      </c>
      <c r="H16" s="77"/>
      <c r="I16" s="150">
        <f>SUM(K12)</f>
        <v>0</v>
      </c>
      <c r="J16" s="151"/>
      <c r="K16" s="34"/>
      <c r="L16" s="34"/>
      <c r="M16" s="34"/>
      <c r="N16" s="34"/>
      <c r="O16" s="34"/>
      <c r="P16" s="34"/>
      <c r="Q16" s="49"/>
    </row>
    <row r="17" spans="1:17" s="3" customFormat="1" ht="15.75" x14ac:dyDescent="0.25">
      <c r="A17" s="34"/>
      <c r="B17" s="34"/>
      <c r="C17" s="34"/>
      <c r="D17" s="34"/>
      <c r="E17" s="34"/>
      <c r="F17" s="34"/>
      <c r="G17" s="35" t="s">
        <v>10</v>
      </c>
      <c r="H17" s="36"/>
      <c r="I17" s="152">
        <f>I18-I16</f>
        <v>0</v>
      </c>
      <c r="J17" s="153"/>
      <c r="K17" s="34"/>
      <c r="L17" s="34"/>
      <c r="M17" s="34"/>
      <c r="N17" s="34"/>
      <c r="O17" s="34"/>
      <c r="P17" s="34"/>
      <c r="Q17" s="50"/>
    </row>
    <row r="18" spans="1:17" ht="16.5" thickBot="1" x14ac:dyDescent="0.3">
      <c r="A18" s="34"/>
      <c r="B18" s="34"/>
      <c r="C18" s="34"/>
      <c r="D18" s="34"/>
      <c r="E18" s="34"/>
      <c r="F18" s="34"/>
      <c r="G18" s="37" t="s">
        <v>153</v>
      </c>
      <c r="H18" s="38"/>
      <c r="I18" s="154">
        <f>SUM(L12)</f>
        <v>0</v>
      </c>
      <c r="J18" s="155"/>
      <c r="K18" s="34"/>
      <c r="L18" s="34"/>
      <c r="M18" s="34"/>
      <c r="N18" s="34"/>
      <c r="O18" s="34"/>
      <c r="P18" s="34"/>
      <c r="Q18" s="50"/>
    </row>
    <row r="19" spans="1:17" ht="24" customHeight="1" x14ac:dyDescent="0.25">
      <c r="A19" s="4"/>
      <c r="B19" s="4"/>
      <c r="C19" s="4"/>
      <c r="D19" s="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</row>
    <row r="20" spans="1:17" s="3" customFormat="1" ht="14.25" customHeight="1" x14ac:dyDescent="0.25">
      <c r="A20" s="7"/>
      <c r="B20" s="7"/>
      <c r="C20" s="8"/>
      <c r="D20" s="8"/>
      <c r="E20" s="9"/>
      <c r="F20" s="10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s="3" customFormat="1" ht="14.25" customHeight="1" x14ac:dyDescent="0.25">
      <c r="A21" s="7"/>
      <c r="B21" s="7"/>
      <c r="C21" s="8"/>
      <c r="D21" s="8"/>
      <c r="E21" s="9"/>
      <c r="F21" s="10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ht="24" customHeight="1" x14ac:dyDescent="0.25">
      <c r="A22" s="4"/>
      <c r="B22" s="4"/>
      <c r="C22" s="52" t="s">
        <v>12</v>
      </c>
      <c r="D22" s="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</row>
    <row r="23" spans="1:17" ht="24" customHeight="1" thickBot="1" x14ac:dyDescent="0.3">
      <c r="A23" s="4"/>
      <c r="B23" s="4"/>
      <c r="C23" s="52"/>
      <c r="D23" s="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</row>
    <row r="24" spans="1:17" ht="42" customHeight="1" thickBot="1" x14ac:dyDescent="0.3">
      <c r="A24" s="4"/>
      <c r="B24" s="4"/>
      <c r="C24" s="119" t="s">
        <v>190</v>
      </c>
      <c r="D24" s="120"/>
      <c r="E24" s="117" t="s">
        <v>25</v>
      </c>
      <c r="F24" s="117"/>
      <c r="G24" s="118"/>
      <c r="H24" s="34"/>
      <c r="I24" s="34"/>
      <c r="J24" s="34"/>
      <c r="K24" s="34"/>
      <c r="L24" s="34"/>
      <c r="M24" s="34"/>
      <c r="N24" s="34"/>
      <c r="O24" s="34"/>
      <c r="P24" s="34"/>
      <c r="Q24" s="34"/>
    </row>
    <row r="25" spans="1:17" ht="36" customHeight="1" x14ac:dyDescent="0.25">
      <c r="C25" s="187" t="s">
        <v>143</v>
      </c>
      <c r="D25" s="188"/>
      <c r="E25" s="113" t="s">
        <v>6</v>
      </c>
      <c r="F25" s="113"/>
      <c r="G25" s="114"/>
      <c r="H25" s="51"/>
      <c r="I25" s="51"/>
      <c r="J25" s="51"/>
      <c r="K25" s="51"/>
      <c r="L25" s="51"/>
      <c r="M25" s="34"/>
      <c r="N25" s="34"/>
      <c r="O25" s="34"/>
      <c r="P25" s="34"/>
      <c r="Q25" s="34"/>
    </row>
    <row r="26" spans="1:17" ht="39" customHeight="1" x14ac:dyDescent="0.25">
      <c r="C26" s="185" t="s">
        <v>144</v>
      </c>
      <c r="D26" s="186"/>
      <c r="E26" s="115" t="s">
        <v>6</v>
      </c>
      <c r="F26" s="115"/>
      <c r="G26" s="116"/>
      <c r="H26" s="51"/>
      <c r="I26" s="51"/>
      <c r="J26" s="51"/>
      <c r="K26" s="51"/>
      <c r="L26" s="51"/>
      <c r="M26" s="34"/>
      <c r="N26" s="34"/>
      <c r="O26" s="34"/>
      <c r="P26" s="34"/>
      <c r="Q26" s="34"/>
    </row>
    <row r="27" spans="1:17" ht="41.45" customHeight="1" thickBot="1" x14ac:dyDescent="0.3">
      <c r="C27" s="176" t="s">
        <v>145</v>
      </c>
      <c r="D27" s="177"/>
      <c r="E27" s="178" t="s">
        <v>6</v>
      </c>
      <c r="F27" s="178"/>
      <c r="G27" s="179"/>
      <c r="H27" s="51"/>
      <c r="I27" s="51"/>
      <c r="J27" s="51"/>
      <c r="K27" s="51"/>
      <c r="L27" s="51"/>
      <c r="M27" s="34"/>
      <c r="N27" s="34"/>
      <c r="O27" s="34"/>
      <c r="P27" s="34"/>
      <c r="Q27" s="34"/>
    </row>
    <row r="31" spans="1:17" customFormat="1" ht="27" customHeight="1" thickBot="1" x14ac:dyDescent="0.3">
      <c r="A31" s="156" t="s">
        <v>93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8"/>
      <c r="M31" s="67"/>
      <c r="N31" s="67"/>
      <c r="O31" s="67"/>
      <c r="P31" s="68"/>
    </row>
    <row r="32" spans="1:17" customFormat="1" ht="25.5" customHeight="1" x14ac:dyDescent="0.25">
      <c r="A32" s="166" t="s">
        <v>94</v>
      </c>
      <c r="B32" s="166"/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7"/>
      <c r="N32" s="167"/>
      <c r="O32" s="167"/>
      <c r="P32" s="69"/>
    </row>
    <row r="33" spans="1:16" customFormat="1" ht="25.5" customHeight="1" x14ac:dyDescent="0.25">
      <c r="A33" s="167" t="s">
        <v>95</v>
      </c>
      <c r="B33" s="167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69"/>
    </row>
    <row r="34" spans="1:16" customFormat="1" ht="25.5" customHeight="1" x14ac:dyDescent="0.25">
      <c r="A34" s="168" t="s">
        <v>96</v>
      </c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70"/>
    </row>
    <row r="35" spans="1:16" customFormat="1" ht="25.5" customHeight="1" x14ac:dyDescent="0.25">
      <c r="A35" s="168" t="s">
        <v>97</v>
      </c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70"/>
    </row>
    <row r="36" spans="1:16" customFormat="1" ht="25.5" customHeight="1" x14ac:dyDescent="0.25">
      <c r="A36" s="168" t="s">
        <v>98</v>
      </c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70"/>
    </row>
    <row r="37" spans="1:16" s="73" customFormat="1" ht="12" customHeight="1" x14ac:dyDescent="0.25">
      <c r="A37" s="71"/>
      <c r="B37" s="71"/>
      <c r="C37" s="71"/>
      <c r="D37" s="71"/>
      <c r="E37" s="72"/>
      <c r="F37" s="72"/>
      <c r="G37" s="67"/>
      <c r="H37" s="67"/>
      <c r="I37" s="67"/>
      <c r="J37" s="67"/>
      <c r="K37" s="67"/>
      <c r="L37" s="67"/>
      <c r="M37" s="67"/>
      <c r="N37" s="67"/>
      <c r="O37" s="67"/>
    </row>
    <row r="38" spans="1:16" customFormat="1" ht="25.15" customHeight="1" x14ac:dyDescent="0.25">
      <c r="A38" s="170" t="s">
        <v>207</v>
      </c>
      <c r="B38" s="170"/>
      <c r="C38" s="170"/>
      <c r="D38" s="170"/>
      <c r="E38" s="170"/>
      <c r="F38" s="170"/>
      <c r="G38" s="170"/>
      <c r="H38" s="170"/>
      <c r="I38" s="74"/>
      <c r="J38" s="74"/>
      <c r="K38" s="74"/>
      <c r="L38" s="74"/>
      <c r="M38" s="74"/>
      <c r="N38" s="74"/>
      <c r="O38" s="74"/>
    </row>
    <row r="39" spans="1:16" customFormat="1" ht="25.15" customHeight="1" x14ac:dyDescent="0.25">
      <c r="A39" s="171"/>
      <c r="B39" s="171"/>
      <c r="C39" s="171"/>
      <c r="D39" s="171"/>
      <c r="E39" s="171"/>
      <c r="F39" s="171"/>
      <c r="G39" s="171"/>
      <c r="H39" s="171"/>
      <c r="I39" s="74"/>
      <c r="J39" s="74"/>
      <c r="K39" s="74"/>
      <c r="L39" s="74"/>
      <c r="M39" s="74"/>
      <c r="N39" s="74"/>
      <c r="O39" s="74"/>
    </row>
    <row r="40" spans="1:16" customFormat="1" ht="19.899999999999999" customHeight="1" x14ac:dyDescent="0.25">
      <c r="A40" s="171" t="s">
        <v>99</v>
      </c>
      <c r="B40" s="171"/>
      <c r="C40" s="171"/>
      <c r="D40" s="171"/>
      <c r="E40" s="171"/>
      <c r="F40" s="171"/>
      <c r="G40" s="171"/>
      <c r="H40" s="171"/>
      <c r="I40" s="74"/>
      <c r="J40" s="74"/>
      <c r="K40" s="74"/>
      <c r="L40" s="74"/>
      <c r="M40" s="74"/>
      <c r="N40" s="74"/>
      <c r="O40" s="74"/>
    </row>
    <row r="41" spans="1:16" customFormat="1" ht="24" customHeight="1" x14ac:dyDescent="0.25">
      <c r="A41" s="171" t="s">
        <v>100</v>
      </c>
      <c r="B41" s="171"/>
      <c r="C41" s="171"/>
      <c r="D41" s="171"/>
      <c r="E41" s="171"/>
      <c r="F41" s="171"/>
      <c r="G41" s="171"/>
      <c r="H41" s="171"/>
      <c r="I41" s="74"/>
      <c r="J41" s="74"/>
      <c r="K41" s="74"/>
      <c r="L41" s="74"/>
      <c r="M41" s="74"/>
      <c r="N41" s="74"/>
      <c r="O41" s="74"/>
    </row>
    <row r="42" spans="1:16" customFormat="1" x14ac:dyDescent="0.25">
      <c r="A42" s="169" t="s">
        <v>101</v>
      </c>
      <c r="B42" s="169"/>
      <c r="C42" s="169"/>
      <c r="D42" s="169"/>
      <c r="E42" s="169"/>
      <c r="F42" s="169"/>
      <c r="G42" s="169"/>
      <c r="H42" s="169"/>
      <c r="I42" s="74"/>
      <c r="J42" s="74"/>
      <c r="K42" s="74"/>
      <c r="L42" s="74"/>
      <c r="M42" s="74"/>
      <c r="N42" s="74"/>
      <c r="O42" s="74"/>
    </row>
  </sheetData>
  <sheetProtection formatRows="0" selectLockedCells="1"/>
  <mergeCells count="35">
    <mergeCell ref="A34:O34"/>
    <mergeCell ref="A35:O35"/>
    <mergeCell ref="A42:H42"/>
    <mergeCell ref="A36:O36"/>
    <mergeCell ref="A38:H38"/>
    <mergeCell ref="A39:H39"/>
    <mergeCell ref="A40:H40"/>
    <mergeCell ref="A41:H41"/>
    <mergeCell ref="C27:D27"/>
    <mergeCell ref="E27:G27"/>
    <mergeCell ref="A31:L31"/>
    <mergeCell ref="A32:O32"/>
    <mergeCell ref="A33:O33"/>
    <mergeCell ref="C25:D25"/>
    <mergeCell ref="E25:G25"/>
    <mergeCell ref="C16:F16"/>
    <mergeCell ref="C26:D26"/>
    <mergeCell ref="E26:G26"/>
    <mergeCell ref="A5:D5"/>
    <mergeCell ref="E5:P5"/>
    <mergeCell ref="D12:E12"/>
    <mergeCell ref="C24:D24"/>
    <mergeCell ref="E24:G24"/>
    <mergeCell ref="I16:J16"/>
    <mergeCell ref="I17:J17"/>
    <mergeCell ref="I18:J18"/>
    <mergeCell ref="A7:P7"/>
    <mergeCell ref="A8:R8"/>
    <mergeCell ref="A10:Q10"/>
    <mergeCell ref="D11:E11"/>
    <mergeCell ref="A2:P2"/>
    <mergeCell ref="A3:D3"/>
    <mergeCell ref="E3:P3"/>
    <mergeCell ref="A4:D4"/>
    <mergeCell ref="E4:P4"/>
  </mergeCells>
  <printOptions horizontalCentered="1"/>
  <pageMargins left="0.51181102362204722" right="0.51181102362204722" top="0.59055118110236227" bottom="0.59055118110236227" header="0.31496062992125984" footer="0.31496062992125984"/>
  <pageSetup paperSize="9" scale="56" fitToHeight="0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2579D-C6FB-480B-B7D6-7D2FB53FA45F}">
  <sheetPr>
    <tabColor rgb="FFFF0000"/>
    <pageSetUpPr fitToPage="1"/>
  </sheetPr>
  <dimension ref="A1:R36"/>
  <sheetViews>
    <sheetView zoomScale="90" zoomScaleNormal="90" workbookViewId="0">
      <selection activeCell="A25" sqref="A25:L25"/>
    </sheetView>
  </sheetViews>
  <sheetFormatPr defaultColWidth="9.140625" defaultRowHeight="15" x14ac:dyDescent="0.25"/>
  <cols>
    <col min="1" max="1" width="4.42578125" style="2" customWidth="1"/>
    <col min="2" max="2" width="6.7109375" style="2" customWidth="1"/>
    <col min="3" max="3" width="24.28515625" style="2" customWidth="1"/>
    <col min="4" max="4" width="22" style="2" customWidth="1"/>
    <col min="5" max="5" width="12.42578125" style="2" customWidth="1"/>
    <col min="6" max="6" width="13.28515625" style="2" customWidth="1"/>
    <col min="7" max="8" width="14" style="2" customWidth="1"/>
    <col min="9" max="9" width="9.5703125" style="2" customWidth="1"/>
    <col min="10" max="10" width="14" style="2" customWidth="1"/>
    <col min="11" max="11" width="18" style="2" customWidth="1"/>
    <col min="12" max="12" width="16.5703125" style="2" customWidth="1"/>
    <col min="13" max="13" width="25" style="2" customWidth="1"/>
    <col min="14" max="14" width="13" style="2" customWidth="1"/>
    <col min="15" max="15" width="25.28515625" style="2" customWidth="1"/>
    <col min="16" max="16" width="18.42578125" style="2" customWidth="1"/>
    <col min="17" max="17" width="22.7109375" style="2" customWidth="1"/>
    <col min="18" max="18" width="11.42578125" style="2" customWidth="1"/>
    <col min="19" max="16384" width="9.140625" style="2"/>
  </cols>
  <sheetData>
    <row r="1" spans="1:18" ht="15.75" thickBot="1" x14ac:dyDescent="0.3"/>
    <row r="2" spans="1:18" s="18" customFormat="1" ht="21.6" customHeight="1" x14ac:dyDescent="0.25">
      <c r="A2" s="134" t="s">
        <v>195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6"/>
      <c r="Q2" s="2"/>
    </row>
    <row r="3" spans="1:18" s="18" customFormat="1" ht="31.15" customHeight="1" x14ac:dyDescent="0.25">
      <c r="A3" s="141" t="s">
        <v>4</v>
      </c>
      <c r="B3" s="142"/>
      <c r="C3" s="142"/>
      <c r="D3" s="143"/>
      <c r="E3" s="137" t="s">
        <v>27</v>
      </c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8"/>
      <c r="Q3" s="2"/>
    </row>
    <row r="4" spans="1:18" s="18" customFormat="1" ht="31.15" customHeight="1" x14ac:dyDescent="0.25">
      <c r="A4" s="147" t="s">
        <v>9</v>
      </c>
      <c r="B4" s="148"/>
      <c r="C4" s="148"/>
      <c r="D4" s="149"/>
      <c r="E4" s="137" t="s">
        <v>159</v>
      </c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8"/>
      <c r="Q4" s="2"/>
    </row>
    <row r="5" spans="1:18" s="18" customFormat="1" ht="27" customHeight="1" thickBot="1" x14ac:dyDescent="0.3">
      <c r="A5" s="144" t="s">
        <v>5</v>
      </c>
      <c r="B5" s="145"/>
      <c r="C5" s="145"/>
      <c r="D5" s="146"/>
      <c r="E5" s="139" t="s">
        <v>6</v>
      </c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40"/>
      <c r="Q5" s="2"/>
    </row>
    <row r="6" spans="1:18" s="18" customFormat="1" ht="15.75" x14ac:dyDescent="0.25">
      <c r="A6" s="19"/>
      <c r="B6" s="19"/>
      <c r="C6" s="19"/>
      <c r="D6" s="19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"/>
    </row>
    <row r="7" spans="1:18" s="18" customFormat="1" ht="42" customHeight="1" x14ac:dyDescent="0.2">
      <c r="A7" s="110" t="s">
        <v>7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39"/>
      <c r="R7" s="78"/>
    </row>
    <row r="8" spans="1:18" s="18" customFormat="1" ht="43.5" customHeight="1" x14ac:dyDescent="0.2">
      <c r="A8" s="110" t="s">
        <v>180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</row>
    <row r="9" spans="1:18" ht="17.25" customHeight="1" thickBot="1" x14ac:dyDescent="0.3">
      <c r="F9" s="1"/>
    </row>
    <row r="10" spans="1:18" ht="17.25" customHeight="1" thickBot="1" x14ac:dyDescent="0.35">
      <c r="A10" s="121" t="s">
        <v>169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3"/>
    </row>
    <row r="11" spans="1:18" ht="92.25" customHeight="1" x14ac:dyDescent="0.25">
      <c r="A11" s="56" t="s">
        <v>2</v>
      </c>
      <c r="B11" s="57" t="s">
        <v>3</v>
      </c>
      <c r="C11" s="58" t="s">
        <v>28</v>
      </c>
      <c r="D11" s="183" t="s">
        <v>29</v>
      </c>
      <c r="E11" s="184"/>
      <c r="F11" s="58" t="s">
        <v>15</v>
      </c>
      <c r="G11" s="59" t="s">
        <v>51</v>
      </c>
      <c r="H11" s="59" t="s">
        <v>16</v>
      </c>
      <c r="I11" s="59" t="s">
        <v>17</v>
      </c>
      <c r="J11" s="60" t="s">
        <v>23</v>
      </c>
      <c r="K11" s="60" t="s">
        <v>24</v>
      </c>
      <c r="L11" s="60" t="s">
        <v>18</v>
      </c>
      <c r="M11" s="61" t="s">
        <v>19</v>
      </c>
      <c r="N11" s="59" t="s">
        <v>11</v>
      </c>
      <c r="O11" s="59" t="s">
        <v>20</v>
      </c>
      <c r="P11" s="59" t="s">
        <v>21</v>
      </c>
      <c r="Q11" s="62" t="s">
        <v>14</v>
      </c>
    </row>
    <row r="12" spans="1:18" ht="47.45" customHeight="1" x14ac:dyDescent="0.25">
      <c r="A12" s="22" t="s">
        <v>0</v>
      </c>
      <c r="B12" s="23">
        <v>1480</v>
      </c>
      <c r="C12" s="24" t="s">
        <v>79</v>
      </c>
      <c r="D12" s="172" t="s">
        <v>221</v>
      </c>
      <c r="E12" s="173" t="s">
        <v>55</v>
      </c>
      <c r="F12" s="23" t="s">
        <v>13</v>
      </c>
      <c r="G12" s="29">
        <v>1480</v>
      </c>
      <c r="H12" s="26"/>
      <c r="I12" s="13"/>
      <c r="J12" s="5">
        <f t="shared" ref="J12" si="0">H12*(I12+1)</f>
        <v>0</v>
      </c>
      <c r="K12" s="27">
        <f t="shared" ref="K12:K16" si="1">G12*H12</f>
        <v>0</v>
      </c>
      <c r="L12" s="5">
        <f t="shared" ref="L12:L16" si="2">G12*J12</f>
        <v>0</v>
      </c>
      <c r="M12" s="93"/>
      <c r="N12" s="12"/>
      <c r="O12" s="12"/>
      <c r="P12" s="12"/>
      <c r="Q12" s="41"/>
    </row>
    <row r="13" spans="1:18" ht="47.45" customHeight="1" x14ac:dyDescent="0.25">
      <c r="A13" s="22" t="s">
        <v>1</v>
      </c>
      <c r="B13" s="23">
        <v>1481</v>
      </c>
      <c r="C13" s="24" t="s">
        <v>80</v>
      </c>
      <c r="D13" s="172" t="s">
        <v>83</v>
      </c>
      <c r="E13" s="173" t="s">
        <v>56</v>
      </c>
      <c r="F13" s="23" t="s">
        <v>13</v>
      </c>
      <c r="G13" s="6">
        <v>460</v>
      </c>
      <c r="H13" s="26"/>
      <c r="I13" s="13"/>
      <c r="J13" s="5">
        <f>H13*(I13+1)</f>
        <v>0</v>
      </c>
      <c r="K13" s="27">
        <f t="shared" si="1"/>
        <v>0</v>
      </c>
      <c r="L13" s="5">
        <f t="shared" si="2"/>
        <v>0</v>
      </c>
      <c r="M13" s="93"/>
      <c r="N13" s="12"/>
      <c r="O13" s="12"/>
      <c r="P13" s="12"/>
      <c r="Q13" s="41"/>
    </row>
    <row r="14" spans="1:18" ht="32.450000000000003" customHeight="1" x14ac:dyDescent="0.25">
      <c r="A14" s="22" t="s">
        <v>184</v>
      </c>
      <c r="B14" s="21">
        <v>1484</v>
      </c>
      <c r="C14" s="24" t="s">
        <v>81</v>
      </c>
      <c r="D14" s="172" t="s">
        <v>84</v>
      </c>
      <c r="E14" s="173" t="s">
        <v>57</v>
      </c>
      <c r="F14" s="23" t="s">
        <v>13</v>
      </c>
      <c r="G14" s="6">
        <v>2100</v>
      </c>
      <c r="H14" s="26"/>
      <c r="I14" s="13"/>
      <c r="J14" s="5">
        <f t="shared" ref="J14:J16" si="3">H14*(I14+1)</f>
        <v>0</v>
      </c>
      <c r="K14" s="27">
        <f t="shared" si="1"/>
        <v>0</v>
      </c>
      <c r="L14" s="5">
        <f t="shared" si="2"/>
        <v>0</v>
      </c>
      <c r="M14" s="93"/>
      <c r="N14" s="12"/>
      <c r="O14" s="12"/>
      <c r="P14" s="12"/>
      <c r="Q14" s="41"/>
    </row>
    <row r="15" spans="1:18" ht="58.15" customHeight="1" x14ac:dyDescent="0.25">
      <c r="A15" s="22">
        <v>4</v>
      </c>
      <c r="B15" s="21">
        <v>2034</v>
      </c>
      <c r="C15" s="24" t="s">
        <v>82</v>
      </c>
      <c r="D15" s="172" t="s">
        <v>85</v>
      </c>
      <c r="E15" s="173" t="s">
        <v>58</v>
      </c>
      <c r="F15" s="23" t="s">
        <v>13</v>
      </c>
      <c r="G15" s="6">
        <v>2538</v>
      </c>
      <c r="H15" s="26"/>
      <c r="I15" s="13"/>
      <c r="J15" s="5">
        <f t="shared" si="3"/>
        <v>0</v>
      </c>
      <c r="K15" s="27">
        <f t="shared" si="1"/>
        <v>0</v>
      </c>
      <c r="L15" s="5">
        <f t="shared" si="2"/>
        <v>0</v>
      </c>
      <c r="M15" s="93"/>
      <c r="N15" s="12"/>
      <c r="O15" s="12"/>
      <c r="P15" s="12"/>
      <c r="Q15" s="41"/>
    </row>
    <row r="16" spans="1:18" ht="46.9" customHeight="1" thickBot="1" x14ac:dyDescent="0.3">
      <c r="A16" s="25" t="s">
        <v>186</v>
      </c>
      <c r="B16" s="30">
        <v>3630</v>
      </c>
      <c r="C16" s="31" t="s">
        <v>150</v>
      </c>
      <c r="D16" s="174" t="s">
        <v>205</v>
      </c>
      <c r="E16" s="175" t="s">
        <v>60</v>
      </c>
      <c r="F16" s="33" t="s">
        <v>13</v>
      </c>
      <c r="G16" s="14">
        <v>7252</v>
      </c>
      <c r="H16" s="32"/>
      <c r="I16" s="16"/>
      <c r="J16" s="17">
        <f t="shared" si="3"/>
        <v>0</v>
      </c>
      <c r="K16" s="28">
        <f t="shared" si="1"/>
        <v>0</v>
      </c>
      <c r="L16" s="17">
        <f t="shared" si="2"/>
        <v>0</v>
      </c>
      <c r="M16" s="94"/>
      <c r="N16" s="15"/>
      <c r="O16" s="15"/>
      <c r="P16" s="15"/>
      <c r="Q16" s="53"/>
    </row>
    <row r="17" spans="1:17" s="3" customFormat="1" ht="14.25" customHeight="1" thickBot="1" x14ac:dyDescent="0.3">
      <c r="A17" s="7"/>
      <c r="B17" s="7"/>
      <c r="C17" s="8"/>
      <c r="D17" s="8"/>
      <c r="E17" s="9"/>
      <c r="F17" s="10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s="3" customFormat="1" ht="39" customHeight="1" thickBot="1" x14ac:dyDescent="0.3">
      <c r="A18" s="34"/>
      <c r="B18" s="34"/>
      <c r="C18" s="132" t="s">
        <v>160</v>
      </c>
      <c r="D18" s="133"/>
      <c r="E18" s="133"/>
      <c r="F18" s="133"/>
      <c r="G18" s="76" t="s">
        <v>152</v>
      </c>
      <c r="H18" s="77"/>
      <c r="I18" s="150">
        <f>SUM(K12:K16)</f>
        <v>0</v>
      </c>
      <c r="J18" s="151"/>
      <c r="K18" s="34"/>
      <c r="L18" s="34"/>
      <c r="M18" s="34"/>
      <c r="N18" s="34"/>
      <c r="O18" s="34"/>
      <c r="P18" s="34"/>
      <c r="Q18" s="49"/>
    </row>
    <row r="19" spans="1:17" s="3" customFormat="1" ht="15.75" x14ac:dyDescent="0.25">
      <c r="A19" s="34"/>
      <c r="B19" s="34"/>
      <c r="C19" s="34"/>
      <c r="D19" s="34"/>
      <c r="E19" s="34"/>
      <c r="F19" s="34"/>
      <c r="G19" s="35" t="s">
        <v>10</v>
      </c>
      <c r="H19" s="36"/>
      <c r="I19" s="152">
        <f>I20-I18</f>
        <v>0</v>
      </c>
      <c r="J19" s="153"/>
      <c r="K19" s="34"/>
      <c r="L19" s="34"/>
      <c r="M19" s="34"/>
      <c r="N19" s="34"/>
      <c r="O19" s="34"/>
      <c r="P19" s="34"/>
      <c r="Q19" s="50"/>
    </row>
    <row r="20" spans="1:17" ht="16.5" thickBot="1" x14ac:dyDescent="0.3">
      <c r="A20" s="34"/>
      <c r="B20" s="34"/>
      <c r="C20" s="34"/>
      <c r="D20" s="34"/>
      <c r="E20" s="34"/>
      <c r="F20" s="34"/>
      <c r="G20" s="37" t="s">
        <v>153</v>
      </c>
      <c r="H20" s="38"/>
      <c r="I20" s="154">
        <f>SUM(L12:L16)</f>
        <v>0</v>
      </c>
      <c r="J20" s="155"/>
      <c r="K20" s="34"/>
      <c r="L20" s="34"/>
      <c r="M20" s="34"/>
      <c r="N20" s="34"/>
      <c r="O20" s="34"/>
      <c r="P20" s="34"/>
      <c r="Q20" s="50"/>
    </row>
    <row r="21" spans="1:17" ht="24" customHeight="1" x14ac:dyDescent="0.25">
      <c r="A21" s="4"/>
      <c r="B21" s="4"/>
      <c r="C21" s="4"/>
      <c r="D21" s="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</row>
    <row r="24" spans="1:17" ht="15.75" thickBot="1" x14ac:dyDescent="0.3"/>
    <row r="25" spans="1:17" customFormat="1" ht="27" customHeight="1" thickBot="1" x14ac:dyDescent="0.3">
      <c r="A25" s="156" t="s">
        <v>93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8"/>
      <c r="M25" s="67"/>
      <c r="N25" s="67"/>
      <c r="O25" s="67"/>
      <c r="P25" s="68"/>
    </row>
    <row r="26" spans="1:17" customFormat="1" ht="25.5" customHeight="1" x14ac:dyDescent="0.25">
      <c r="A26" s="166" t="s">
        <v>94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7"/>
      <c r="N26" s="167"/>
      <c r="O26" s="167"/>
      <c r="P26" s="69"/>
    </row>
    <row r="27" spans="1:17" customFormat="1" ht="25.5" customHeight="1" x14ac:dyDescent="0.25">
      <c r="A27" s="167" t="s">
        <v>95</v>
      </c>
      <c r="B27" s="167"/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69"/>
    </row>
    <row r="28" spans="1:17" customFormat="1" ht="25.5" customHeight="1" x14ac:dyDescent="0.25">
      <c r="A28" s="168" t="s">
        <v>96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70"/>
    </row>
    <row r="29" spans="1:17" customFormat="1" ht="25.5" customHeight="1" x14ac:dyDescent="0.25">
      <c r="A29" s="168" t="s">
        <v>97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70"/>
    </row>
    <row r="30" spans="1:17" customFormat="1" ht="25.5" customHeight="1" x14ac:dyDescent="0.25">
      <c r="A30" s="168" t="s">
        <v>98</v>
      </c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70"/>
    </row>
    <row r="31" spans="1:17" s="73" customFormat="1" ht="12" customHeight="1" x14ac:dyDescent="0.25">
      <c r="A31" s="71"/>
      <c r="B31" s="71"/>
      <c r="C31" s="71"/>
      <c r="D31" s="71"/>
      <c r="E31" s="72"/>
      <c r="F31" s="72"/>
      <c r="G31" s="67"/>
      <c r="H31" s="67"/>
      <c r="I31" s="67"/>
      <c r="J31" s="67"/>
      <c r="K31" s="67"/>
      <c r="L31" s="67"/>
      <c r="M31" s="67"/>
      <c r="N31" s="67"/>
      <c r="O31" s="67"/>
    </row>
    <row r="32" spans="1:17" customFormat="1" ht="25.15" customHeight="1" x14ac:dyDescent="0.25">
      <c r="A32" s="170" t="s">
        <v>207</v>
      </c>
      <c r="B32" s="170"/>
      <c r="C32" s="170"/>
      <c r="D32" s="170"/>
      <c r="E32" s="170"/>
      <c r="F32" s="170"/>
      <c r="G32" s="170"/>
      <c r="H32" s="170"/>
      <c r="I32" s="74"/>
      <c r="J32" s="74"/>
      <c r="K32" s="74"/>
      <c r="L32" s="74"/>
      <c r="M32" s="74"/>
      <c r="N32" s="74"/>
      <c r="O32" s="74"/>
    </row>
    <row r="33" spans="1:15" customFormat="1" ht="25.15" customHeight="1" x14ac:dyDescent="0.25">
      <c r="A33" s="171"/>
      <c r="B33" s="171"/>
      <c r="C33" s="171"/>
      <c r="D33" s="171"/>
      <c r="E33" s="171"/>
      <c r="F33" s="171"/>
      <c r="G33" s="171"/>
      <c r="H33" s="171"/>
      <c r="I33" s="74"/>
      <c r="J33" s="74"/>
      <c r="K33" s="74"/>
      <c r="L33" s="74"/>
      <c r="M33" s="74"/>
      <c r="N33" s="74"/>
      <c r="O33" s="74"/>
    </row>
    <row r="34" spans="1:15" customFormat="1" ht="19.899999999999999" customHeight="1" x14ac:dyDescent="0.25">
      <c r="A34" s="171" t="s">
        <v>99</v>
      </c>
      <c r="B34" s="171"/>
      <c r="C34" s="171"/>
      <c r="D34" s="171"/>
      <c r="E34" s="171"/>
      <c r="F34" s="171"/>
      <c r="G34" s="171"/>
      <c r="H34" s="171"/>
      <c r="I34" s="74"/>
      <c r="J34" s="74"/>
      <c r="K34" s="74"/>
      <c r="L34" s="74"/>
      <c r="M34" s="74"/>
      <c r="N34" s="74"/>
      <c r="O34" s="74"/>
    </row>
    <row r="35" spans="1:15" customFormat="1" ht="24" customHeight="1" x14ac:dyDescent="0.25">
      <c r="A35" s="171" t="s">
        <v>100</v>
      </c>
      <c r="B35" s="171"/>
      <c r="C35" s="171"/>
      <c r="D35" s="171"/>
      <c r="E35" s="171"/>
      <c r="F35" s="171"/>
      <c r="G35" s="171"/>
      <c r="H35" s="171"/>
      <c r="I35" s="74"/>
      <c r="J35" s="74"/>
      <c r="K35" s="74"/>
      <c r="L35" s="74"/>
      <c r="M35" s="74"/>
      <c r="N35" s="74"/>
      <c r="O35" s="74"/>
    </row>
    <row r="36" spans="1:15" customFormat="1" x14ac:dyDescent="0.25">
      <c r="A36" s="169" t="s">
        <v>101</v>
      </c>
      <c r="B36" s="169"/>
      <c r="C36" s="169"/>
      <c r="D36" s="169"/>
      <c r="E36" s="169"/>
      <c r="F36" s="169"/>
      <c r="G36" s="169"/>
      <c r="H36" s="169"/>
      <c r="I36" s="74"/>
      <c r="J36" s="74"/>
      <c r="K36" s="74"/>
      <c r="L36" s="74"/>
      <c r="M36" s="74"/>
      <c r="N36" s="74"/>
      <c r="O36" s="74"/>
    </row>
  </sheetData>
  <sheetProtection formatRows="0" selectLockedCells="1"/>
  <mergeCells count="31">
    <mergeCell ref="A36:H36"/>
    <mergeCell ref="A30:O30"/>
    <mergeCell ref="A32:H32"/>
    <mergeCell ref="A33:H33"/>
    <mergeCell ref="A34:H34"/>
    <mergeCell ref="A35:H35"/>
    <mergeCell ref="A25:L25"/>
    <mergeCell ref="A26:O26"/>
    <mergeCell ref="A27:O27"/>
    <mergeCell ref="A28:O28"/>
    <mergeCell ref="A29:O29"/>
    <mergeCell ref="A5:D5"/>
    <mergeCell ref="E5:P5"/>
    <mergeCell ref="A2:P2"/>
    <mergeCell ref="A3:D3"/>
    <mergeCell ref="E3:P3"/>
    <mergeCell ref="A4:D4"/>
    <mergeCell ref="E4:P4"/>
    <mergeCell ref="A7:P7"/>
    <mergeCell ref="A8:R8"/>
    <mergeCell ref="A10:Q10"/>
    <mergeCell ref="D11:E11"/>
    <mergeCell ref="D12:E12"/>
    <mergeCell ref="I19:J19"/>
    <mergeCell ref="I20:J20"/>
    <mergeCell ref="D13:E13"/>
    <mergeCell ref="D14:E14"/>
    <mergeCell ref="D15:E15"/>
    <mergeCell ref="D16:E16"/>
    <mergeCell ref="C18:F18"/>
    <mergeCell ref="I18:J18"/>
  </mergeCells>
  <printOptions horizontalCentered="1"/>
  <pageMargins left="0.51181102362204722" right="0.51181102362204722" top="0.59055118110236227" bottom="0.59055118110236227" header="0.31496062992125984" footer="0.31496062992125984"/>
  <pageSetup paperSize="9" scale="55" fitToHeight="0" orientation="landscape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CF73A-FE7A-4EA2-9A5C-E5F2AC482302}">
  <sheetPr>
    <tabColor rgb="FFFF0000"/>
    <pageSetUpPr fitToPage="1"/>
  </sheetPr>
  <dimension ref="A1:R35"/>
  <sheetViews>
    <sheetView topLeftCell="A10" zoomScale="90" zoomScaleNormal="90" workbookViewId="0">
      <selection activeCell="B12" sqref="B12"/>
    </sheetView>
  </sheetViews>
  <sheetFormatPr defaultColWidth="9.140625" defaultRowHeight="15" x14ac:dyDescent="0.25"/>
  <cols>
    <col min="1" max="1" width="4.42578125" style="2" customWidth="1"/>
    <col min="2" max="2" width="6.7109375" style="2" customWidth="1"/>
    <col min="3" max="3" width="24.28515625" style="2" customWidth="1"/>
    <col min="4" max="4" width="22" style="2" customWidth="1"/>
    <col min="5" max="5" width="12.42578125" style="2" customWidth="1"/>
    <col min="6" max="6" width="13.28515625" style="2" customWidth="1"/>
    <col min="7" max="8" width="14" style="2" customWidth="1"/>
    <col min="9" max="9" width="9.5703125" style="2" customWidth="1"/>
    <col min="10" max="10" width="14" style="2" customWidth="1"/>
    <col min="11" max="11" width="18" style="2" customWidth="1"/>
    <col min="12" max="12" width="16.5703125" style="2" customWidth="1"/>
    <col min="13" max="13" width="23.7109375" style="2" customWidth="1"/>
    <col min="14" max="14" width="13" style="2" customWidth="1"/>
    <col min="15" max="15" width="24.140625" style="2" customWidth="1"/>
    <col min="16" max="16" width="18.7109375" style="2" customWidth="1"/>
    <col min="17" max="17" width="24.42578125" style="2" customWidth="1"/>
    <col min="18" max="18" width="11.42578125" style="2" customWidth="1"/>
    <col min="19" max="16384" width="9.140625" style="2"/>
  </cols>
  <sheetData>
    <row r="1" spans="1:18" ht="15.75" thickBot="1" x14ac:dyDescent="0.3"/>
    <row r="2" spans="1:18" s="18" customFormat="1" ht="21.6" customHeight="1" x14ac:dyDescent="0.25">
      <c r="A2" s="134" t="s">
        <v>8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6"/>
      <c r="Q2" s="2"/>
    </row>
    <row r="3" spans="1:18" s="18" customFormat="1" ht="31.15" customHeight="1" x14ac:dyDescent="0.25">
      <c r="A3" s="141" t="s">
        <v>4</v>
      </c>
      <c r="B3" s="142"/>
      <c r="C3" s="142"/>
      <c r="D3" s="143"/>
      <c r="E3" s="137" t="s">
        <v>27</v>
      </c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8"/>
      <c r="Q3" s="2"/>
    </row>
    <row r="4" spans="1:18" s="18" customFormat="1" ht="31.15" customHeight="1" x14ac:dyDescent="0.25">
      <c r="A4" s="147" t="s">
        <v>9</v>
      </c>
      <c r="B4" s="148"/>
      <c r="C4" s="148"/>
      <c r="D4" s="149"/>
      <c r="E4" s="137" t="s">
        <v>171</v>
      </c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8"/>
      <c r="Q4" s="2"/>
    </row>
    <row r="5" spans="1:18" s="18" customFormat="1" ht="27" customHeight="1" thickBot="1" x14ac:dyDescent="0.3">
      <c r="A5" s="144" t="s">
        <v>5</v>
      </c>
      <c r="B5" s="145"/>
      <c r="C5" s="145"/>
      <c r="D5" s="146"/>
      <c r="E5" s="139" t="s">
        <v>6</v>
      </c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40"/>
      <c r="Q5" s="2"/>
    </row>
    <row r="6" spans="1:18" s="18" customFormat="1" ht="15.75" x14ac:dyDescent="0.25">
      <c r="A6" s="19"/>
      <c r="B6" s="19"/>
      <c r="C6" s="19"/>
      <c r="D6" s="19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"/>
    </row>
    <row r="7" spans="1:18" s="18" customFormat="1" ht="42" customHeight="1" x14ac:dyDescent="0.2">
      <c r="A7" s="110" t="s">
        <v>7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39"/>
    </row>
    <row r="8" spans="1:18" s="18" customFormat="1" ht="43.5" customHeight="1" x14ac:dyDescent="0.2">
      <c r="A8" s="110" t="s">
        <v>181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</row>
    <row r="9" spans="1:18" ht="17.25" customHeight="1" thickBot="1" x14ac:dyDescent="0.3">
      <c r="F9" s="1"/>
    </row>
    <row r="10" spans="1:18" ht="17.25" customHeight="1" thickBot="1" x14ac:dyDescent="0.35">
      <c r="A10" s="121" t="s">
        <v>170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3"/>
    </row>
    <row r="11" spans="1:18" ht="92.25" customHeight="1" x14ac:dyDescent="0.25">
      <c r="A11" s="42" t="s">
        <v>2</v>
      </c>
      <c r="B11" s="43" t="s">
        <v>3</v>
      </c>
      <c r="C11" s="44" t="s">
        <v>28</v>
      </c>
      <c r="D11" s="124" t="s">
        <v>29</v>
      </c>
      <c r="E11" s="125"/>
      <c r="F11" s="44" t="s">
        <v>15</v>
      </c>
      <c r="G11" s="45" t="s">
        <v>51</v>
      </c>
      <c r="H11" s="45" t="s">
        <v>16</v>
      </c>
      <c r="I11" s="45" t="s">
        <v>17</v>
      </c>
      <c r="J11" s="46" t="s">
        <v>23</v>
      </c>
      <c r="K11" s="46" t="s">
        <v>24</v>
      </c>
      <c r="L11" s="46" t="s">
        <v>18</v>
      </c>
      <c r="M11" s="47" t="s">
        <v>19</v>
      </c>
      <c r="N11" s="45" t="s">
        <v>11</v>
      </c>
      <c r="O11" s="45" t="s">
        <v>20</v>
      </c>
      <c r="P11" s="45" t="s">
        <v>21</v>
      </c>
      <c r="Q11" s="48" t="s">
        <v>14</v>
      </c>
    </row>
    <row r="12" spans="1:18" ht="30" customHeight="1" thickBot="1" x14ac:dyDescent="0.3">
      <c r="A12" s="25" t="s">
        <v>0</v>
      </c>
      <c r="B12" s="30">
        <v>39785</v>
      </c>
      <c r="C12" s="31" t="s">
        <v>53</v>
      </c>
      <c r="D12" s="174" t="s">
        <v>175</v>
      </c>
      <c r="E12" s="175" t="s">
        <v>59</v>
      </c>
      <c r="F12" s="33" t="s">
        <v>13</v>
      </c>
      <c r="G12" s="14">
        <v>1421</v>
      </c>
      <c r="H12" s="32"/>
      <c r="I12" s="16"/>
      <c r="J12" s="17">
        <f t="shared" ref="J12" si="0">H12*(I12+1)</f>
        <v>0</v>
      </c>
      <c r="K12" s="28">
        <f t="shared" ref="K12" si="1">G12*H12</f>
        <v>0</v>
      </c>
      <c r="L12" s="17">
        <f t="shared" ref="L12" si="2">G12*J12</f>
        <v>0</v>
      </c>
      <c r="M12" s="94"/>
      <c r="N12" s="15"/>
      <c r="O12" s="15"/>
      <c r="P12" s="15"/>
      <c r="Q12" s="53"/>
    </row>
    <row r="13" spans="1:18" s="3" customFormat="1" ht="14.25" customHeight="1" thickBot="1" x14ac:dyDescent="0.3">
      <c r="A13" s="7"/>
      <c r="B13" s="7"/>
      <c r="C13" s="8"/>
      <c r="D13" s="8"/>
      <c r="E13" s="9"/>
      <c r="F13" s="10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8" s="3" customFormat="1" ht="39" customHeight="1" thickBot="1" x14ac:dyDescent="0.3">
      <c r="A14" s="34"/>
      <c r="B14" s="34"/>
      <c r="C14" s="132" t="s">
        <v>162</v>
      </c>
      <c r="D14" s="133"/>
      <c r="E14" s="133"/>
      <c r="F14" s="133"/>
      <c r="G14" s="76" t="s">
        <v>152</v>
      </c>
      <c r="H14" s="77"/>
      <c r="I14" s="150">
        <f>SUM(K12)</f>
        <v>0</v>
      </c>
      <c r="J14" s="151"/>
      <c r="K14" s="34"/>
      <c r="L14" s="34"/>
      <c r="M14" s="34"/>
      <c r="N14" s="34"/>
      <c r="O14" s="34"/>
      <c r="P14" s="34"/>
      <c r="Q14" s="49"/>
    </row>
    <row r="15" spans="1:18" s="3" customFormat="1" ht="15.75" x14ac:dyDescent="0.25">
      <c r="A15" s="34"/>
      <c r="B15" s="34"/>
      <c r="C15" s="34"/>
      <c r="D15" s="34"/>
      <c r="E15" s="34"/>
      <c r="F15" s="34"/>
      <c r="G15" s="35" t="s">
        <v>10</v>
      </c>
      <c r="H15" s="36"/>
      <c r="I15" s="152">
        <f>I16-I14</f>
        <v>0</v>
      </c>
      <c r="J15" s="153"/>
      <c r="K15" s="34"/>
      <c r="L15" s="34"/>
      <c r="M15" s="34"/>
      <c r="N15" s="34"/>
      <c r="O15" s="34"/>
      <c r="P15" s="34"/>
      <c r="Q15" s="50"/>
    </row>
    <row r="16" spans="1:18" ht="16.5" thickBot="1" x14ac:dyDescent="0.3">
      <c r="A16" s="34"/>
      <c r="B16" s="34"/>
      <c r="C16" s="34"/>
      <c r="D16" s="34"/>
      <c r="E16" s="34"/>
      <c r="F16" s="34"/>
      <c r="G16" s="37" t="s">
        <v>153</v>
      </c>
      <c r="H16" s="38"/>
      <c r="I16" s="154">
        <f>SUM(L12)</f>
        <v>0</v>
      </c>
      <c r="J16" s="155"/>
      <c r="K16" s="34"/>
      <c r="L16" s="34"/>
      <c r="M16" s="34"/>
      <c r="N16" s="34"/>
      <c r="O16" s="34"/>
      <c r="P16" s="34"/>
      <c r="Q16" s="50"/>
    </row>
    <row r="17" spans="1:17" ht="24" customHeight="1" x14ac:dyDescent="0.25">
      <c r="A17" s="4"/>
      <c r="B17" s="4"/>
      <c r="C17" s="4"/>
      <c r="D17" s="4"/>
      <c r="E17" s="34"/>
      <c r="F17" s="34"/>
      <c r="G17" s="11"/>
      <c r="H17" s="11"/>
      <c r="I17" s="11"/>
      <c r="J17" s="11"/>
      <c r="K17" s="34"/>
      <c r="L17" s="34"/>
      <c r="M17" s="34"/>
      <c r="N17" s="34"/>
      <c r="O17" s="34"/>
      <c r="P17" s="34"/>
      <c r="Q17" s="34"/>
    </row>
    <row r="18" spans="1:17" ht="24" customHeight="1" x14ac:dyDescent="0.25">
      <c r="A18" s="4"/>
      <c r="B18" s="4"/>
      <c r="C18" s="52"/>
      <c r="D18" s="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</row>
    <row r="19" spans="1:17" ht="24" customHeight="1" x14ac:dyDescent="0.25">
      <c r="A19" s="4"/>
      <c r="B19" s="4"/>
      <c r="C19" s="52"/>
      <c r="D19" s="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</row>
    <row r="20" spans="1:17" ht="24" customHeight="1" x14ac:dyDescent="0.25">
      <c r="A20" s="4"/>
      <c r="B20" s="4"/>
      <c r="C20" s="52"/>
      <c r="D20" s="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</row>
    <row r="24" spans="1:17" customFormat="1" ht="27" customHeight="1" thickBot="1" x14ac:dyDescent="0.3">
      <c r="A24" s="156" t="s">
        <v>93</v>
      </c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8"/>
      <c r="M24" s="67"/>
      <c r="N24" s="67"/>
      <c r="O24" s="67"/>
      <c r="P24" s="68"/>
    </row>
    <row r="25" spans="1:17" customFormat="1" ht="25.5" customHeight="1" x14ac:dyDescent="0.25">
      <c r="A25" s="166" t="s">
        <v>94</v>
      </c>
      <c r="B25" s="166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7"/>
      <c r="N25" s="167"/>
      <c r="O25" s="167"/>
      <c r="P25" s="69"/>
    </row>
    <row r="26" spans="1:17" customFormat="1" ht="25.5" customHeight="1" x14ac:dyDescent="0.25">
      <c r="A26" s="167" t="s">
        <v>95</v>
      </c>
      <c r="B26" s="167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69"/>
    </row>
    <row r="27" spans="1:17" customFormat="1" ht="25.5" customHeight="1" x14ac:dyDescent="0.25">
      <c r="A27" s="168" t="s">
        <v>96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70"/>
    </row>
    <row r="28" spans="1:17" customFormat="1" ht="25.5" customHeight="1" x14ac:dyDescent="0.25">
      <c r="A28" s="168" t="s">
        <v>97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70"/>
    </row>
    <row r="29" spans="1:17" customFormat="1" ht="25.5" customHeight="1" x14ac:dyDescent="0.25">
      <c r="A29" s="168" t="s">
        <v>98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70"/>
    </row>
    <row r="30" spans="1:17" s="73" customFormat="1" ht="12" customHeight="1" x14ac:dyDescent="0.25">
      <c r="A30" s="71"/>
      <c r="B30" s="71"/>
      <c r="C30" s="71"/>
      <c r="D30" s="71"/>
      <c r="E30" s="72"/>
      <c r="F30" s="72"/>
      <c r="G30" s="67"/>
      <c r="H30" s="67"/>
      <c r="I30" s="67"/>
      <c r="J30" s="67"/>
      <c r="K30" s="67"/>
      <c r="L30" s="67"/>
      <c r="M30" s="67"/>
      <c r="N30" s="67"/>
      <c r="O30" s="67"/>
    </row>
    <row r="31" spans="1:17" customFormat="1" ht="25.15" customHeight="1" x14ac:dyDescent="0.25">
      <c r="A31" s="170" t="s">
        <v>207</v>
      </c>
      <c r="B31" s="170"/>
      <c r="C31" s="170"/>
      <c r="D31" s="170"/>
      <c r="E31" s="170"/>
      <c r="F31" s="170"/>
      <c r="G31" s="170"/>
      <c r="H31" s="170"/>
      <c r="I31" s="74"/>
      <c r="J31" s="74"/>
      <c r="K31" s="74"/>
      <c r="L31" s="74"/>
      <c r="M31" s="74"/>
      <c r="N31" s="74"/>
      <c r="O31" s="74"/>
    </row>
    <row r="32" spans="1:17" customFormat="1" ht="25.15" customHeight="1" x14ac:dyDescent="0.25">
      <c r="A32" s="171"/>
      <c r="B32" s="171"/>
      <c r="C32" s="171"/>
      <c r="D32" s="171"/>
      <c r="E32" s="171"/>
      <c r="F32" s="171"/>
      <c r="G32" s="171"/>
      <c r="H32" s="171"/>
      <c r="I32" s="74"/>
      <c r="J32" s="74"/>
      <c r="K32" s="74"/>
      <c r="L32" s="74"/>
      <c r="M32" s="74"/>
      <c r="N32" s="74"/>
      <c r="O32" s="74"/>
    </row>
    <row r="33" spans="1:15" customFormat="1" ht="19.899999999999999" customHeight="1" x14ac:dyDescent="0.25">
      <c r="A33" s="171" t="s">
        <v>99</v>
      </c>
      <c r="B33" s="171"/>
      <c r="C33" s="171"/>
      <c r="D33" s="171"/>
      <c r="E33" s="171"/>
      <c r="F33" s="171"/>
      <c r="G33" s="171"/>
      <c r="H33" s="171"/>
      <c r="I33" s="74"/>
      <c r="J33" s="74"/>
      <c r="K33" s="74"/>
      <c r="L33" s="74"/>
      <c r="M33" s="74"/>
      <c r="N33" s="74"/>
      <c r="O33" s="74"/>
    </row>
    <row r="34" spans="1:15" customFormat="1" ht="24" customHeight="1" x14ac:dyDescent="0.25">
      <c r="A34" s="171" t="s">
        <v>100</v>
      </c>
      <c r="B34" s="171"/>
      <c r="C34" s="171"/>
      <c r="D34" s="171"/>
      <c r="E34" s="171"/>
      <c r="F34" s="171"/>
      <c r="G34" s="171"/>
      <c r="H34" s="171"/>
      <c r="I34" s="74"/>
      <c r="J34" s="74"/>
      <c r="K34" s="74"/>
      <c r="L34" s="74"/>
      <c r="M34" s="74"/>
      <c r="N34" s="74"/>
      <c r="O34" s="74"/>
    </row>
    <row r="35" spans="1:15" customFormat="1" x14ac:dyDescent="0.25">
      <c r="A35" s="169" t="s">
        <v>101</v>
      </c>
      <c r="B35" s="169"/>
      <c r="C35" s="169"/>
      <c r="D35" s="169"/>
      <c r="E35" s="169"/>
      <c r="F35" s="169"/>
      <c r="G35" s="169"/>
      <c r="H35" s="169"/>
      <c r="I35" s="74"/>
      <c r="J35" s="74"/>
      <c r="K35" s="74"/>
      <c r="L35" s="74"/>
      <c r="M35" s="74"/>
      <c r="N35" s="74"/>
      <c r="O35" s="74"/>
    </row>
  </sheetData>
  <sheetProtection formatRows="0" insertRows="0" selectLockedCells="1"/>
  <mergeCells count="27">
    <mergeCell ref="A35:H35"/>
    <mergeCell ref="A29:O29"/>
    <mergeCell ref="A31:H31"/>
    <mergeCell ref="A32:H32"/>
    <mergeCell ref="A33:H33"/>
    <mergeCell ref="A34:H34"/>
    <mergeCell ref="A24:L24"/>
    <mergeCell ref="A25:O25"/>
    <mergeCell ref="A26:O26"/>
    <mergeCell ref="A27:O27"/>
    <mergeCell ref="A28:O28"/>
    <mergeCell ref="I15:J15"/>
    <mergeCell ref="I16:J16"/>
    <mergeCell ref="A5:D5"/>
    <mergeCell ref="E5:P5"/>
    <mergeCell ref="A2:P2"/>
    <mergeCell ref="A3:D3"/>
    <mergeCell ref="E3:P3"/>
    <mergeCell ref="A4:D4"/>
    <mergeCell ref="E4:P4"/>
    <mergeCell ref="D12:E12"/>
    <mergeCell ref="A7:P7"/>
    <mergeCell ref="A8:R8"/>
    <mergeCell ref="A10:Q10"/>
    <mergeCell ref="D11:E11"/>
    <mergeCell ref="C14:F14"/>
    <mergeCell ref="I14:J14"/>
  </mergeCells>
  <printOptions horizontalCentered="1"/>
  <pageMargins left="0.51181102362204722" right="0.51181102362204722" top="0.59055118110236227" bottom="0.59055118110236227" header="0.31496062992125984" footer="0.31496062992125984"/>
  <pageSetup paperSize="9" scale="55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část 1_Papír na vyš. lůžka </vt:lpstr>
      <vt:lpstr>část 2_Netkané textilie</vt:lpstr>
      <vt:lpstr>část 3_Žínky mycí jednorázové</vt:lpstr>
      <vt:lpstr>část 4_Bryndáky</vt:lpstr>
      <vt:lpstr>část 5_Zdravotní kosmetika</vt:lpstr>
      <vt:lpstr>část 6_ Ubrousky vlhčené</vt:lpstr>
      <vt:lpstr>část 7_ Tyčinky na výtěr</vt:lpstr>
      <vt:lpstr>část 8_Lůžkoviny jednorázové</vt:lpstr>
      <vt:lpstr>část 9_Povlaky na lůžko plast.</vt:lpstr>
      <vt:lpstr>část 10_Podložky ložní PVC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Čintalová Lenka</dc:creator>
  <cp:lastModifiedBy>Michaela Červinková</cp:lastModifiedBy>
  <cp:lastPrinted>2023-10-24T07:27:57Z</cp:lastPrinted>
  <dcterms:created xsi:type="dcterms:W3CDTF">2015-06-10T10:34:03Z</dcterms:created>
  <dcterms:modified xsi:type="dcterms:W3CDTF">2025-11-06T09:17:00Z</dcterms:modified>
</cp:coreProperties>
</file>