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U\VZ archiv\E-ZAK_2026\VZ03_2026_Infuzní a transfuzní materiál\ZD\"/>
    </mc:Choice>
  </mc:AlternateContent>
  <xr:revisionPtr revIDLastSave="0" documentId="13_ncr:1_{7BF48944-9579-4C6A-A956-36B4A0D20AD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část 1_Infuzní soupravy" sheetId="1" r:id="rId1"/>
    <sheet name="část 2_Transfuzní soupravy" sheetId="20" r:id="rId2"/>
    <sheet name="část 3_Inf. soupr. pro ARGUS" sheetId="18" r:id="rId3"/>
    <sheet name="část 4_Inf. soup. pro Infusomat" sheetId="21" r:id="rId4"/>
    <sheet name="část 5_Kohouty trojcestné" sheetId="16" r:id="rId5"/>
    <sheet name="část 6_Vstup bezjehlový" sheetId="23" r:id="rId6"/>
    <sheet name="část 7_Zátky kombi bezpečnostní" sheetId="24" r:id="rId7"/>
    <sheet name="část 8_Trn aspirační" sheetId="25" r:id="rId8"/>
    <sheet name="část 9_Regulátor průtoku" sheetId="26" r:id="rId9"/>
    <sheet name="část 10_Rampy s bezjehl. vstupy" sheetId="17" r:id="rId10"/>
    <sheet name="část 11_Hadičky spoj. jednocest" sheetId="19" r:id="rId11"/>
    <sheet name="část 12_Hadičky spoj. stíněnné" sheetId="32" r:id="rId12"/>
  </sheets>
  <calcPr calcId="181029" iterateDelta="1E-4"/>
</workbook>
</file>

<file path=xl/calcChain.xml><?xml version="1.0" encoding="utf-8"?>
<calcChain xmlns="http://schemas.openxmlformats.org/spreadsheetml/2006/main">
  <c r="J13" i="21" l="1"/>
  <c r="L13" i="21" s="1"/>
  <c r="K13" i="21"/>
  <c r="J13" i="18"/>
  <c r="L13" i="18" s="1"/>
  <c r="K13" i="18"/>
  <c r="K12" i="32"/>
  <c r="I14" i="32" s="1"/>
  <c r="J12" i="32"/>
  <c r="L12" i="32" s="1"/>
  <c r="K12" i="26"/>
  <c r="I14" i="26" s="1"/>
  <c r="J12" i="26"/>
  <c r="L12" i="26" s="1"/>
  <c r="K12" i="25"/>
  <c r="I14" i="25" s="1"/>
  <c r="J12" i="25"/>
  <c r="L12" i="25" s="1"/>
  <c r="K13" i="24"/>
  <c r="J13" i="24"/>
  <c r="L13" i="24" s="1"/>
  <c r="K12" i="24"/>
  <c r="J12" i="24"/>
  <c r="L12" i="24" s="1"/>
  <c r="K12" i="23"/>
  <c r="I14" i="23" s="1"/>
  <c r="J12" i="23"/>
  <c r="L12" i="23" s="1"/>
  <c r="I16" i="32" l="1"/>
  <c r="I15" i="32" s="1"/>
  <c r="I16" i="26"/>
  <c r="I15" i="26" s="1"/>
  <c r="I16" i="25"/>
  <c r="I15" i="25" s="1"/>
  <c r="I17" i="24"/>
  <c r="I15" i="24"/>
  <c r="I16" i="23"/>
  <c r="I15" i="23" s="1"/>
  <c r="K12" i="21"/>
  <c r="I15" i="21" s="1"/>
  <c r="J12" i="21"/>
  <c r="L12" i="21" s="1"/>
  <c r="K12" i="20"/>
  <c r="I14" i="20" s="1"/>
  <c r="J12" i="20"/>
  <c r="L12" i="20" s="1"/>
  <c r="J13" i="16"/>
  <c r="L13" i="16" s="1"/>
  <c r="K13" i="16"/>
  <c r="K13" i="19"/>
  <c r="J13" i="19"/>
  <c r="L13" i="19" s="1"/>
  <c r="K12" i="19"/>
  <c r="J12" i="19"/>
  <c r="L12" i="19" s="1"/>
  <c r="K12" i="18"/>
  <c r="I15" i="18" s="1"/>
  <c r="J12" i="18"/>
  <c r="L12" i="18" s="1"/>
  <c r="I16" i="24" l="1"/>
  <c r="I17" i="19"/>
  <c r="I15" i="19"/>
  <c r="I17" i="18"/>
  <c r="I16" i="18" s="1"/>
  <c r="I16" i="20"/>
  <c r="I15" i="20" s="1"/>
  <c r="I17" i="21"/>
  <c r="I16" i="21" s="1"/>
  <c r="K13" i="17"/>
  <c r="J13" i="17"/>
  <c r="L13" i="17" s="1"/>
  <c r="K12" i="17"/>
  <c r="J12" i="17"/>
  <c r="L12" i="17" s="1"/>
  <c r="K12" i="16"/>
  <c r="I15" i="16" s="1"/>
  <c r="J12" i="16"/>
  <c r="L12" i="16" s="1"/>
  <c r="I16" i="19" l="1"/>
  <c r="I15" i="17"/>
  <c r="I17" i="17"/>
  <c r="I17" i="16"/>
  <c r="I16" i="16" s="1"/>
  <c r="K12" i="1"/>
  <c r="I14" i="1" s="1"/>
  <c r="J12" i="1"/>
  <c r="L12" i="1" s="1"/>
  <c r="I16" i="1" s="1"/>
  <c r="I16" i="17" l="1"/>
  <c r="I15" i="1"/>
</calcChain>
</file>

<file path=xl/sharedStrings.xml><?xml version="1.0" encoding="utf-8"?>
<sst xmlns="http://schemas.openxmlformats.org/spreadsheetml/2006/main" count="888" uniqueCount="219">
  <si>
    <t>1.</t>
  </si>
  <si>
    <t>2.</t>
  </si>
  <si>
    <t>P.č.</t>
  </si>
  <si>
    <t>ID</t>
  </si>
  <si>
    <t>Název VZ:</t>
  </si>
  <si>
    <t>Název dodavatele, IČO:</t>
  </si>
  <si>
    <t>DOPLNÍ DODAVATEL</t>
  </si>
  <si>
    <t xml:space="preserve">Zadavatelem uvedená specifikace a technické parametry představují minimální požadavky zadavatele na dodávku uvedeného zboží,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</si>
  <si>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t>TECHNICKÁ  SPECIFIKACE  VČETNĚ  CENOVÉ  NABÍDKY</t>
  </si>
  <si>
    <t>Část VZ:</t>
  </si>
  <si>
    <t>Výše DPH v Kč</t>
  </si>
  <si>
    <t>Třída zdrav. prostředku</t>
  </si>
  <si>
    <t>Splnění minimálních požadovaných parametrů</t>
  </si>
  <si>
    <t>1ks</t>
  </si>
  <si>
    <t>Výrobce</t>
  </si>
  <si>
    <t>Měrná jednotka = 1ks</t>
  </si>
  <si>
    <t>Cena za 1 měrnou jednotku v Kč bez DPH</t>
  </si>
  <si>
    <t>Sazba DPH (v %)</t>
  </si>
  <si>
    <t xml:space="preserve">Celková cena za předpokládaný  odběr za 24 měsíců  plnění  včetně DPH </t>
  </si>
  <si>
    <t xml:space="preserve">Název produktu (obchodní název) </t>
  </si>
  <si>
    <t>Objednací číslo (Katalogové číslo/kód)</t>
  </si>
  <si>
    <t>Velikost nabízeného balení (Počet kusů v 1 balení)</t>
  </si>
  <si>
    <t>Předpokládaný odběr měrných jednotek za 24 měsíců  plnění (v ks)</t>
  </si>
  <si>
    <t>Cena za 1 měrnou jednotku v Kč včetně DPH</t>
  </si>
  <si>
    <r>
      <t xml:space="preserve">Celková cena za předpokládaný odběr za 24 měsíců plnění v Kč bez DPH  </t>
    </r>
    <r>
      <rPr>
        <b/>
        <sz val="11"/>
        <color rgb="FFFF0000"/>
        <rFont val="Calibri"/>
        <family val="2"/>
        <charset val="238"/>
        <scheme val="minor"/>
      </rPr>
      <t>(Předmět hodnocení)</t>
    </r>
  </si>
  <si>
    <t>Zboží splňuje                             ANO/NE</t>
  </si>
  <si>
    <t>Předmět plnění</t>
  </si>
  <si>
    <t>Minimální parametry požadované zadavatelem</t>
  </si>
  <si>
    <t>Měrná jednotka</t>
  </si>
  <si>
    <t>Předpokládaný odběr měrných jednotek za 24 měsíců  plnění (v MJ)</t>
  </si>
  <si>
    <t>Infuzní souprava</t>
  </si>
  <si>
    <t>transparentní hadička min. 150cm s Luer Lock konektorem</t>
  </si>
  <si>
    <t>universální napichovací hrot pro láhev i vak</t>
  </si>
  <si>
    <t>integrované zavzdušnění s hydrofobním membránovým bakteriálním filtrem</t>
  </si>
  <si>
    <t>Infuzní souprava (dále jen "Zboží")</t>
  </si>
  <si>
    <t>Zboží splňuje ANO/NE</t>
  </si>
  <si>
    <t>Zboží splňuje  ANO/NE</t>
  </si>
  <si>
    <t>Transfuzní souprava</t>
  </si>
  <si>
    <t>napichovací hrot pro krevní vaky</t>
  </si>
  <si>
    <t>integrované zavzdušnění s hydrofobním bakteriálním filtrem</t>
  </si>
  <si>
    <t>kapací komůrka s krevním filtrem s 200-350µm</t>
  </si>
  <si>
    <t>kapací komůrka bez obsahu PVC</t>
  </si>
  <si>
    <t>bez latexového dílu pro přístřik léčiva</t>
  </si>
  <si>
    <t xml:space="preserve">sterilní </t>
  </si>
  <si>
    <t>oba konce soupravy vybavené ochrannými kryty</t>
  </si>
  <si>
    <t>kapací komůrka s filtrem 15µm</t>
  </si>
  <si>
    <t>regulátor průtoku (tlačka s kolečkem)</t>
  </si>
  <si>
    <t>souprava použitelná pro vaky i lahve</t>
  </si>
  <si>
    <t>tlakově odolný</t>
  </si>
  <si>
    <t>Regulátor průtoku infuze</t>
  </si>
  <si>
    <t>Kohout trojcestný</t>
  </si>
  <si>
    <t>Trn aspirační</t>
  </si>
  <si>
    <t xml:space="preserve">Zátka kombi </t>
  </si>
  <si>
    <t>Vstup bezjehlový</t>
  </si>
  <si>
    <t>pro zajištění konstantní rychlosti infuze dle nastavené hodnoty</t>
  </si>
  <si>
    <t>modrý</t>
  </si>
  <si>
    <t>červený</t>
  </si>
  <si>
    <t>zelený, základní pro odběr z infuzní láhve</t>
  </si>
  <si>
    <t>červená, 7-denní</t>
  </si>
  <si>
    <t>modrá, 7-denní</t>
  </si>
  <si>
    <t>5-cestná s bezjehlovým vstupem, odolná vůči lékům vč. cytostatik, neovlivňuje rychlost průtoku, transparentní materiál pro možnost sledování průtoku, neobsahuje PVC a latex, sterilní , odolná tlaku</t>
  </si>
  <si>
    <t>neobsahuje PVC a latex</t>
  </si>
  <si>
    <t>sterilní</t>
  </si>
  <si>
    <t>bez přítomnosti ftalátů - DEPH free</t>
  </si>
  <si>
    <t>jsou zdravotnickým prostředkem dle zákona č. 375/2022 Sb., splňuje zákon č. 22/1997 Sb., o technických požadavcích na výrobky ve znění pozdějších předpisů</t>
  </si>
  <si>
    <t>materiál je označen značkou shody dle § 13 zákona č. 22/1997 Sb., o technických požadavcích na výrobky a o změně a doplnění některých zákonů, ve znění pozdějších předpisů a musí být z hlediska právních předpisů způsobilý a vhodný pro použití při poskytování zdravotní péče</t>
  </si>
  <si>
    <t>napichovací hrot dle ČSN EN ISO 8536-4</t>
  </si>
  <si>
    <t>měkký materiál kapací komůrky pro snadné nastavení hladinky</t>
  </si>
  <si>
    <t>transparentní kapací komůrka s 15um kapalinovým filtrem</t>
  </si>
  <si>
    <t>při regulaci průtoku jemná manipulace bez větší námahy</t>
  </si>
  <si>
    <t>tlačka bezpečně držící v nastavené pozici</t>
  </si>
  <si>
    <t>bez přítomnosti ftalátů</t>
  </si>
  <si>
    <t>Transfuzní souprava (dále jen"Zboží")</t>
  </si>
  <si>
    <t>Dodávky infuzního a transfuzní materiálu pro Nemocnici Nymburk s.r.o.</t>
  </si>
  <si>
    <t>část 2: Transfuzní souprava</t>
  </si>
  <si>
    <t>část 3:  Infuzní souprava pro tlakovou infuzi k použití v infuzních pumpách ARGUS 404, 414</t>
  </si>
  <si>
    <t>část 3. Infuzní souprava pro tlakovou infuzi k použití v infuzních pumpách ARGUS 404, 414</t>
  </si>
  <si>
    <t>část 4. Infuzní souprava pro tlakovou infuzi k použití v infuzních pumpách BBraun Infusomat P</t>
  </si>
  <si>
    <t>kompatibilita setu dle návodu k použití pumpy, případně čestní prohlášení vydané výrobcem infuzní pumpy</t>
  </si>
  <si>
    <t>centrálně umístěný kroužek u kapcí komůrky</t>
  </si>
  <si>
    <t>při regulaci průtoku jemá mnaipulace bez větší námahy</t>
  </si>
  <si>
    <t>Rampa s bezjehlovými vstupy tříprvková</t>
  </si>
  <si>
    <t>Rampa s bezjehlovými vstupy pětiprvková</t>
  </si>
  <si>
    <t>Hadička spojovací jednocestná 1,8x450mm</t>
  </si>
  <si>
    <t>otočný o 360°</t>
  </si>
  <si>
    <t>3 × Luer Lock konektor (2 × Female, 1 × Male)</t>
  </si>
  <si>
    <t>odolný proti účinkům léků, včetně cytostatik</t>
  </si>
  <si>
    <t>těsnost napojení při dlouhodobé aplikaci</t>
  </si>
  <si>
    <t>lipidorezistentní</t>
  </si>
  <si>
    <t>odolný  tlaku min 2 bary</t>
  </si>
  <si>
    <t>neovlivňuje rychlost průtoku</t>
  </si>
  <si>
    <t>splňuje požadavky normy ČSN EN ISO 10993-4 pro styk s krví</t>
  </si>
  <si>
    <t>transparentní materiál s barevným označením ventilu -modrý, červený</t>
  </si>
  <si>
    <t>Kohout trojcestný (dále jen "Zboží")</t>
  </si>
  <si>
    <t>je zdravotnickým prostředkem dle zákona č. 375/2022 Sb., splňuje zákon č. 22/1997 Sb., o technických požadavcích na výrobky ve znění pozdějších předpisů</t>
  </si>
  <si>
    <t>Vstup bezjehlový (dále jen "Zboží")</t>
  </si>
  <si>
    <t>lze použít k opakované aplikaci, aspiraci injekci nebo infuzi</t>
  </si>
  <si>
    <t>základní vstup kompatibilní se systémem Luer-Lock i Luer- Slip</t>
  </si>
  <si>
    <t>transparentní materiál pro možnost vizuální kontroly proplachu</t>
  </si>
  <si>
    <t>rovný hladký povrch pro snadné čištění a dezinfekci</t>
  </si>
  <si>
    <t>vhodný pro všechny infuzní systémy</t>
  </si>
  <si>
    <t>s negativním tlakem</t>
  </si>
  <si>
    <t>bez přítomnosti ftalátů a latexu - DEHP free</t>
  </si>
  <si>
    <t>zajišťuje kontinuální průtok tekutiny rychlostí až 360 ml/min</t>
  </si>
  <si>
    <t xml:space="preserve">lipidorezistentní a chemicky inertní </t>
  </si>
  <si>
    <t>Zátky (dále jen "Zboží")</t>
  </si>
  <si>
    <t>Luer Lockkonektor pozitivní uvnitř, negativní vně</t>
  </si>
  <si>
    <t xml:space="preserve"> v rozsahu min. dvou barev - červená a modrá</t>
  </si>
  <si>
    <t>sterilní,  jednotlivě balená</t>
  </si>
  <si>
    <t>univerzálně použitelný uzavírací konus bez možnosti přístřiku</t>
  </si>
  <si>
    <t>Trn aspirační (dále jen "Zboží")</t>
  </si>
  <si>
    <t xml:space="preserve">pro opakovanou aspiraci </t>
  </si>
  <si>
    <t>integrovaný bakteriální vzduchový PTFE filtr 0,1 - 0,45 μm k ochraně před mikrobiální kontaminací aspirovaného roztoku a k vyrovnávání tlaků a podtlaků</t>
  </si>
  <si>
    <t>úzký, krátký napichovací hrot pro snadné propíchnutí i tvrdých zátek</t>
  </si>
  <si>
    <t>pohodlná obsluha uzávěru jednou rukou</t>
  </si>
  <si>
    <t>Luer Lock konektor krytý víčkem</t>
  </si>
  <si>
    <t>výrobek a obal bez PVC a latexu</t>
  </si>
  <si>
    <t>Regulátor  (dále jen "Zboží")</t>
  </si>
  <si>
    <t>přípojný konec Female Luer Lock pro připojení na infuzní soupravu</t>
  </si>
  <si>
    <t>univerzální pro připojení ke všem typům gravitačních infuzních souprav</t>
  </si>
  <si>
    <t>regulátor průtoku s nastavitelným průtokem od 10 do 325 ml</t>
  </si>
  <si>
    <t>Rampy (dále jen "Zboží")</t>
  </si>
  <si>
    <t>vícebarevné provedení kohoutů, otočné o 360°</t>
  </si>
  <si>
    <t>odolná proti účinkům léků, včetně cytostatik</t>
  </si>
  <si>
    <t>lipidorezistentní, tlaková</t>
  </si>
  <si>
    <t>odolná tlaku 1,5bar</t>
  </si>
  <si>
    <t>transparentní  materiál pro možnost sledování průtoku</t>
  </si>
  <si>
    <t xml:space="preserve">všechny konektory v Luer Lock provedení </t>
  </si>
  <si>
    <t>Hadička spojovací jednocestná 1,8x1800mm</t>
  </si>
  <si>
    <t>Hadičky (dále jen "Zboží")</t>
  </si>
  <si>
    <t>bezpečnostní ukončení Luer Lock, konektory Male / Female</t>
  </si>
  <si>
    <t>vnitřní průměr 1,5 až 2,5 mm</t>
  </si>
  <si>
    <t>transparentní materiál, sterilní</t>
  </si>
  <si>
    <t>jednocestná</t>
  </si>
  <si>
    <t>délka 150cm</t>
  </si>
  <si>
    <t>bezpečnostní ukončení Luer Lock</t>
  </si>
  <si>
    <t>bez přítomnosti ftalátů - DEHP free</t>
  </si>
  <si>
    <t>část 2.  Transfuzní souprava</t>
  </si>
  <si>
    <t>Infuzní sety pro pumpy Infusomat P (dále jen "Zboží")</t>
  </si>
  <si>
    <t>Infuzní sety pro pumpy ARGUS 404, 414 (dále jen "Zboží")</t>
  </si>
  <si>
    <t>část 1. Infuzní souprava pro spádovou infuzi</t>
  </si>
  <si>
    <t>hadičky PVC transparentní, délka 150cm</t>
  </si>
  <si>
    <t>přípojný konec Male Luer Lock pro připojení na přívod pacienta</t>
  </si>
  <si>
    <t>účinnost a přesnost při regulaci průtoku infuze, přenost dávkování +-10 %</t>
  </si>
  <si>
    <t>minimální doba použitelnosti 7 dní</t>
  </si>
  <si>
    <t>Hadičky stíněnné (dále jen "Zboží")</t>
  </si>
  <si>
    <t>hadička transparentní se žlutým zabarvením poskytuje ochranu proti UV záření</t>
  </si>
  <si>
    <t>splňují požadavky normy ČSN EN ISO 8536-9</t>
  </si>
  <si>
    <t>jsou kompatibilní se standardní injekční stříkačkou určenou pro lineární dávkovač</t>
  </si>
  <si>
    <t>lze použít pro aplikace do tlaku 2 bary</t>
  </si>
  <si>
    <t>transparentní hadička zakončena závitem Luer Lock</t>
  </si>
  <si>
    <t>pro tlakovou infuzi k použití v infuzních pumpách, min. délka soupravy 150cm</t>
  </si>
  <si>
    <t>pro tlakovou infuzi k použití v infuzních pumpách, min. délka soupravy 180cm</t>
  </si>
  <si>
    <t>připojovací konce pro přippojení infuzních linek</t>
  </si>
  <si>
    <t>PROHLÁŠENÍ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</si>
  <si>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</si>
  <si>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</si>
  <si>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</si>
  <si>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</si>
  <si>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rámcové dohody k výše uvedené veřejné zakázce.</t>
  </si>
  <si>
    <t>.....................................................................</t>
  </si>
  <si>
    <t xml:space="preserve"> osoba oprávněná zastupovat dodavatele</t>
  </si>
  <si>
    <t>titul, jméno, příjmení, funkce</t>
  </si>
  <si>
    <t>Zboží splňuje   ANO/NE</t>
  </si>
  <si>
    <t>Celková cena bez DPH v Kč</t>
  </si>
  <si>
    <t xml:space="preserve">Celková cena s DPH v Kč </t>
  </si>
  <si>
    <t>opatřny bezjehlovými vstupy</t>
  </si>
  <si>
    <t xml:space="preserve">2037    34888    24984    </t>
  </si>
  <si>
    <t>vlastnost proppouštět léčiva dávkované přes infuzní pumpy a dávkovače</t>
  </si>
  <si>
    <t>2330  23861       34889       35910</t>
  </si>
  <si>
    <r>
      <t xml:space="preserve">1851  23862     24971     34890       </t>
    </r>
    <r>
      <rPr>
        <sz val="11"/>
        <rFont val="Calibri"/>
        <family val="2"/>
        <charset val="238"/>
        <scheme val="minor"/>
      </rPr>
      <t>35967</t>
    </r>
  </si>
  <si>
    <t>1278   34882</t>
  </si>
  <si>
    <t>1303    34880</t>
  </si>
  <si>
    <t>2036   36717  36746</t>
  </si>
  <si>
    <t>1280   34885  36739</t>
  </si>
  <si>
    <t>33     34  34886  36738</t>
  </si>
  <si>
    <t xml:space="preserve">114    24228   24972  35595   34879 </t>
  </si>
  <si>
    <t>1302  24983 34881</t>
  </si>
  <si>
    <t>1300  2481  23860   24976   34887  35707</t>
  </si>
  <si>
    <t xml:space="preserve">Dodavatel doplní v relevantních sloupcích tabulky konkrétní název nabízeného zboží (produktu) včetně výrobce, třídu zdravotnického prostředku, katalogové číslo, velikost balení (počet ks v balení), cenu bez DPH za jednu měrnou jednotku, sazbu DPH.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VZ.
</t>
  </si>
  <si>
    <t>část 4: Infuzní souprava pro tlakovou infuzi k použití v infuzních pumpách BBraun Infusomat P</t>
  </si>
  <si>
    <r>
      <t xml:space="preserve">Celková nabídková cena za předmět plnění části 3.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</si>
  <si>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2.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</si>
  <si>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1.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</si>
  <si>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4.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</si>
  <si>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5.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</si>
  <si>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>část 6. Kohouty trojcestné</t>
  </si>
  <si>
    <r>
      <t xml:space="preserve">Celková nabídková cena za předmět plnění části 6.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</si>
  <si>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>část 7. Vstup bezjehlový</t>
  </si>
  <si>
    <r>
      <t xml:space="preserve">Celková nabídková cena za předmět plnění části 7.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</si>
  <si>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 xml:space="preserve">část 8. Zátky kombi bezpečnostní </t>
  </si>
  <si>
    <r>
      <t xml:space="preserve">Celková nabídková cena za předmět plnění části 8.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</si>
  <si>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>část 9. Trn aspirační</t>
  </si>
  <si>
    <r>
      <t xml:space="preserve">Celková nabídková cena za předmět plnění části 9.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</si>
  <si>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 xml:space="preserve">část 10. Regulátor průtoku infuze </t>
  </si>
  <si>
    <r>
      <t xml:space="preserve">Celková nabídková cena za předmět plnění části 10.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</si>
  <si>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>část 11. Rampy s bezjehlovými vstupy</t>
  </si>
  <si>
    <r>
      <t xml:space="preserve">Celková nabídková cena za předmět plnění části 11.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</si>
  <si>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12.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</si>
  <si>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>část 13. Hadičky spojovací jednocestné</t>
  </si>
  <si>
    <t>část 15. Hadičky spojovací stíněnné</t>
  </si>
  <si>
    <t>část 1: Infuzní souprava pro spádovou infuzi</t>
  </si>
  <si>
    <t>vnitřní průměr min. 1,5mm</t>
  </si>
  <si>
    <t>část 5: Kohouty trojcestné</t>
  </si>
  <si>
    <t>část 6: Vstup bezjehlový</t>
  </si>
  <si>
    <t>část 7: Zátky kombi bezpečnostní</t>
  </si>
  <si>
    <t>část 8: Trn aspirační</t>
  </si>
  <si>
    <t>část 9: Regulátor průtoku infuze</t>
  </si>
  <si>
    <t>část 10: Rampy s bezjehlovými vstupy</t>
  </si>
  <si>
    <t>část 11: Hadičky spojovací jednocestné</t>
  </si>
  <si>
    <t>V ....................... dne ...................2026</t>
  </si>
  <si>
    <t>minimalizovaný zpětný tok krve</t>
  </si>
  <si>
    <t>odolnost vůči tlaku</t>
  </si>
  <si>
    <t>nízký mrtvý objem pro minimalizaci zbytků krve</t>
  </si>
  <si>
    <t>Hadička spojovací stíněná (pro světlocitlivé léky)</t>
  </si>
  <si>
    <t>kompatibilita setu dle návodu k použití pumpy, případně čestné prohlášení vydané výrobcem infuzní pumpy</t>
  </si>
  <si>
    <t>část 12: Hadičky spojovací stíněnné pro světlocitlivé léky</t>
  </si>
  <si>
    <t>Cena za 1 balení bez DPH</t>
  </si>
  <si>
    <t>Cena za 1 balení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</si>
</sst>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3" fillId="0" borderId="0" applyBorder="0" applyProtection="0"/>
    <xf numFmtId="0" fontId="5" fillId="0" borderId="0"/>
    <xf numFmtId="0" fontId="6" fillId="0" borderId="0"/>
  </cellStyleXfs>
  <cellXfs count="16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7" fillId="3" borderId="0" xfId="2" applyFont="1" applyFill="1" applyBorder="1" applyAlignment="1">
      <alignment horizontal="left" vertical="center" wrapText="1"/>
    </xf>
    <xf numFmtId="0" fontId="7" fillId="2" borderId="0" xfId="4" applyFont="1" applyFill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0" fillId="6" borderId="1" xfId="0" applyFill="1" applyBorder="1" applyAlignment="1" applyProtection="1">
      <alignment horizontal="center" vertical="center"/>
      <protection locked="0"/>
    </xf>
    <xf numFmtId="9" fontId="0" fillId="6" borderId="1" xfId="0" applyNumberFormat="1" applyFill="1" applyBorder="1" applyAlignment="1" applyProtection="1">
      <alignment horizontal="center" vertical="center"/>
      <protection locked="0"/>
    </xf>
    <xf numFmtId="3" fontId="0" fillId="0" borderId="22" xfId="0" applyNumberFormat="1" applyBorder="1" applyAlignment="1">
      <alignment horizontal="center" vertical="center"/>
    </xf>
    <xf numFmtId="0" fontId="0" fillId="6" borderId="22" xfId="0" applyFill="1" applyBorder="1" applyAlignment="1" applyProtection="1">
      <alignment horizontal="center" vertical="center"/>
      <protection locked="0"/>
    </xf>
    <xf numFmtId="9" fontId="0" fillId="6" borderId="22" xfId="0" applyNumberFormat="1" applyFill="1" applyBorder="1" applyAlignment="1" applyProtection="1">
      <alignment horizontal="center" vertical="center"/>
      <protection locked="0"/>
    </xf>
    <xf numFmtId="4" fontId="0" fillId="0" borderId="22" xfId="0" applyNumberForma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21" xfId="0" applyFill="1" applyBorder="1" applyAlignment="1">
      <alignment horizontal="center" vertical="center"/>
    </xf>
    <xf numFmtId="4" fontId="11" fillId="6" borderId="1" xfId="0" applyNumberFormat="1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>
      <alignment horizontal="center" vertical="center"/>
    </xf>
    <xf numFmtId="4" fontId="11" fillId="0" borderId="22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4" fontId="11" fillId="6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4" fontId="10" fillId="5" borderId="29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164" fontId="10" fillId="0" borderId="0" xfId="2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0" fillId="6" borderId="23" xfId="0" applyFill="1" applyBorder="1" applyAlignment="1" applyProtection="1">
      <alignment horizontal="center" vertical="center"/>
      <protection locked="0"/>
    </xf>
    <xf numFmtId="3" fontId="7" fillId="2" borderId="2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9" fillId="5" borderId="13" xfId="0" applyFont="1" applyFill="1" applyBorder="1" applyAlignment="1">
      <alignment vertical="center" wrapText="1"/>
    </xf>
    <xf numFmtId="0" fontId="22" fillId="0" borderId="0" xfId="0" applyFont="1"/>
    <xf numFmtId="0" fontId="9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24" fillId="0" borderId="0" xfId="0" applyFont="1"/>
    <xf numFmtId="0" fontId="23" fillId="0" borderId="0" xfId="0" applyFont="1"/>
    <xf numFmtId="0" fontId="2" fillId="5" borderId="6" xfId="0" applyFont="1" applyFill="1" applyBorder="1" applyAlignment="1">
      <alignment horizontal="left"/>
    </xf>
    <xf numFmtId="0" fontId="2" fillId="5" borderId="35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4" fontId="10" fillId="5" borderId="13" xfId="0" applyNumberFormat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1" fillId="8" borderId="0" xfId="0" applyFont="1" applyFill="1" applyAlignment="1" applyProtection="1">
      <alignment vertical="center"/>
      <protection locked="0"/>
    </xf>
    <xf numFmtId="0" fontId="25" fillId="8" borderId="0" xfId="0" applyFont="1" applyFill="1" applyAlignment="1" applyProtection="1">
      <alignment vertical="center"/>
      <protection locked="0"/>
    </xf>
    <xf numFmtId="0" fontId="28" fillId="4" borderId="32" xfId="4" applyFont="1" applyFill="1" applyBorder="1" applyAlignment="1">
      <alignment horizontal="left" wrapText="1"/>
    </xf>
    <xf numFmtId="0" fontId="28" fillId="4" borderId="33" xfId="4" applyFont="1" applyFill="1" applyBorder="1" applyAlignment="1">
      <alignment horizontal="left" wrapText="1"/>
    </xf>
    <xf numFmtId="49" fontId="23" fillId="0" borderId="0" xfId="0" applyNumberFormat="1" applyFont="1" applyAlignment="1">
      <alignment horizontal="left" vertical="center" wrapText="1"/>
    </xf>
    <xf numFmtId="0" fontId="11" fillId="8" borderId="0" xfId="0" applyFont="1" applyFill="1" applyAlignment="1" applyProtection="1">
      <alignment vertical="center"/>
      <protection locked="0"/>
    </xf>
    <xf numFmtId="0" fontId="17" fillId="0" borderId="8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6" borderId="3" xfId="0" applyFont="1" applyFill="1" applyBorder="1" applyAlignment="1" applyProtection="1">
      <alignment horizontal="center" vertical="center"/>
      <protection locked="0"/>
    </xf>
    <xf numFmtId="0" fontId="15" fillId="6" borderId="16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6" fillId="4" borderId="32" xfId="4" applyFont="1" applyFill="1" applyBorder="1" applyAlignment="1">
      <alignment horizontal="left" wrapText="1"/>
    </xf>
    <xf numFmtId="0" fontId="16" fillId="4" borderId="33" xfId="4" applyFont="1" applyFill="1" applyBorder="1" applyAlignment="1">
      <alignment horizontal="left" wrapText="1"/>
    </xf>
    <xf numFmtId="0" fontId="16" fillId="4" borderId="31" xfId="4" applyFont="1" applyFill="1" applyBorder="1" applyAlignment="1">
      <alignment horizontal="left" wrapText="1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49" fontId="23" fillId="0" borderId="38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" fontId="27" fillId="0" borderId="36" xfId="0" applyNumberFormat="1" applyFont="1" applyBorder="1" applyAlignment="1">
      <alignment horizontal="center"/>
    </xf>
    <xf numFmtId="4" fontId="27" fillId="0" borderId="14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0" fontId="15" fillId="6" borderId="26" xfId="0" applyFont="1" applyFill="1" applyBorder="1" applyAlignment="1" applyProtection="1">
      <alignment horizontal="center" vertical="center"/>
      <protection locked="0"/>
    </xf>
    <xf numFmtId="0" fontId="15" fillId="6" borderId="27" xfId="0" applyFont="1" applyFill="1" applyBorder="1" applyAlignment="1" applyProtection="1">
      <alignment horizontal="center" vertical="center"/>
      <protection locked="0"/>
    </xf>
    <xf numFmtId="0" fontId="15" fillId="6" borderId="7" xfId="0" applyFont="1" applyFill="1" applyBorder="1" applyAlignment="1" applyProtection="1">
      <alignment horizontal="center" vertical="center"/>
      <protection locked="0"/>
    </xf>
    <xf numFmtId="0" fontId="15" fillId="6" borderId="14" xfId="0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0" fillId="2" borderId="9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5" fillId="6" borderId="22" xfId="0" applyFont="1" applyFill="1" applyBorder="1" applyAlignment="1" applyProtection="1">
      <alignment horizontal="center" vertical="center" wrapText="1"/>
      <protection locked="0"/>
    </xf>
    <xf numFmtId="0" fontId="15" fillId="6" borderId="23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26" fillId="4" borderId="8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5" fillId="6" borderId="2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29" fillId="2" borderId="8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5" fillId="6" borderId="36" xfId="0" applyFont="1" applyFill="1" applyBorder="1" applyAlignment="1" applyProtection="1">
      <alignment horizontal="center" vertical="center"/>
      <protection locked="0"/>
    </xf>
    <xf numFmtId="0" fontId="15" fillId="6" borderId="12" xfId="0" applyFont="1" applyFill="1" applyBorder="1" applyAlignment="1" applyProtection="1">
      <alignment horizontal="center" vertical="center"/>
      <protection locked="0"/>
    </xf>
    <xf numFmtId="0" fontId="15" fillId="6" borderId="37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4" fontId="0" fillId="6" borderId="11" xfId="0" applyNumberFormat="1" applyFill="1" applyBorder="1" applyAlignment="1">
      <alignment horizontal="center" vertical="center"/>
    </xf>
    <xf numFmtId="4" fontId="0" fillId="6" borderId="4" xfId="0" applyNumberFormat="1" applyFill="1" applyBorder="1" applyAlignment="1">
      <alignment horizontal="center" vertical="center"/>
    </xf>
  </cellXfs>
  <cellStyles count="5">
    <cellStyle name="Excel Built-in Normal" xfId="2" xr:uid="{00000000-0005-0000-0000-000000000000}"/>
    <cellStyle name="Normální" xfId="0" builtinId="0"/>
    <cellStyle name="Normální 2" xfId="1" xr:uid="{00000000-0005-0000-0000-000002000000}"/>
    <cellStyle name="Normální 3" xfId="3" xr:uid="{00000000-0005-0000-0000-000003000000}"/>
    <cellStyle name="Normální 4" xfId="4" xr:uid="{00000000-0005-0000-0000-000004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50"/>
  <sheetViews>
    <sheetView tabSelected="1" zoomScale="80" zoomScaleNormal="80" workbookViewId="0">
      <selection activeCell="N12" sqref="M12:N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2.7109375" style="2" customWidth="1"/>
    <col min="6" max="6" width="13.28515625" style="2" customWidth="1"/>
    <col min="7" max="7" width="14.140625" style="2" customWidth="1"/>
    <col min="8" max="8" width="14" style="2" customWidth="1"/>
    <col min="9" max="9" width="9.5703125" style="2" customWidth="1"/>
    <col min="10" max="10" width="17.28515625" style="2" customWidth="1"/>
    <col min="11" max="11" width="24.28515625" style="2" customWidth="1"/>
    <col min="12" max="14" width="16.5703125" style="2" customWidth="1"/>
    <col min="15" max="15" width="14" style="2" customWidth="1"/>
    <col min="16" max="16" width="12.140625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201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140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134" t="s">
        <v>26</v>
      </c>
      <c r="D11" s="135"/>
      <c r="E11" s="136"/>
      <c r="F11" s="45" t="s">
        <v>15</v>
      </c>
      <c r="G11" s="46" t="s">
        <v>22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84" customHeight="1" thickBot="1" x14ac:dyDescent="0.3">
      <c r="A12" s="25" t="s">
        <v>0</v>
      </c>
      <c r="B12" s="33" t="s">
        <v>176</v>
      </c>
      <c r="C12" s="137" t="s">
        <v>30</v>
      </c>
      <c r="D12" s="138"/>
      <c r="E12" s="139"/>
      <c r="F12" s="33" t="s">
        <v>13</v>
      </c>
      <c r="G12" s="55">
        <v>93975</v>
      </c>
      <c r="H12" s="32"/>
      <c r="I12" s="16"/>
      <c r="J12" s="17">
        <f t="shared" ref="J12" si="0">H12*(I12+1)</f>
        <v>0</v>
      </c>
      <c r="K12" s="28">
        <f>G12*H12</f>
        <v>0</v>
      </c>
      <c r="L12" s="17">
        <f>G12*J12</f>
        <v>0</v>
      </c>
      <c r="M12" s="167"/>
      <c r="N12" s="167"/>
      <c r="O12" s="41"/>
      <c r="P12" s="15"/>
      <c r="Q12" s="15"/>
      <c r="R12" s="15"/>
      <c r="S12" s="54"/>
    </row>
    <row r="13" spans="1:20" s="3" customFormat="1" ht="14.25" customHeight="1" thickBot="1" x14ac:dyDescent="0.3">
      <c r="A13" s="7"/>
      <c r="B13" s="7"/>
      <c r="C13" s="8"/>
      <c r="D13" s="8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s="3" customFormat="1" ht="39" customHeight="1" thickBot="1" x14ac:dyDescent="0.3">
      <c r="A14" s="34"/>
      <c r="B14" s="34"/>
      <c r="C14" s="79" t="s">
        <v>183</v>
      </c>
      <c r="D14" s="80"/>
      <c r="E14" s="80"/>
      <c r="F14" s="80"/>
      <c r="G14" s="67" t="s">
        <v>164</v>
      </c>
      <c r="H14" s="68"/>
      <c r="I14" s="99">
        <f>SUM(K12:K12)</f>
        <v>0</v>
      </c>
      <c r="J14" s="100"/>
      <c r="K14" s="34"/>
      <c r="L14" s="34"/>
      <c r="M14" s="34"/>
      <c r="N14" s="34"/>
      <c r="O14" s="34"/>
      <c r="P14" s="34"/>
      <c r="Q14" s="34"/>
      <c r="R14" s="34"/>
      <c r="S14" s="50"/>
    </row>
    <row r="15" spans="1:20" s="3" customFormat="1" ht="15.75" x14ac:dyDescent="0.25">
      <c r="A15" s="34"/>
      <c r="B15" s="34"/>
      <c r="C15" s="34"/>
      <c r="D15" s="34"/>
      <c r="E15" s="34"/>
      <c r="F15" s="34"/>
      <c r="G15" s="35" t="s">
        <v>10</v>
      </c>
      <c r="H15" s="36"/>
      <c r="I15" s="101">
        <f>I16-I14</f>
        <v>0</v>
      </c>
      <c r="J15" s="102"/>
      <c r="K15" s="34"/>
      <c r="L15" s="34"/>
      <c r="M15" s="34"/>
      <c r="N15" s="34"/>
      <c r="O15" s="34"/>
      <c r="P15" s="34"/>
      <c r="Q15" s="34"/>
      <c r="R15" s="34"/>
      <c r="S15" s="51"/>
    </row>
    <row r="16" spans="1:20" ht="16.5" thickBot="1" x14ac:dyDescent="0.3">
      <c r="A16" s="34"/>
      <c r="B16" s="34"/>
      <c r="C16" s="34"/>
      <c r="D16" s="34"/>
      <c r="E16" s="34"/>
      <c r="F16" s="34"/>
      <c r="G16" s="37" t="s">
        <v>165</v>
      </c>
      <c r="H16" s="38"/>
      <c r="I16" s="103">
        <f>SUM(L12:L12)</f>
        <v>0</v>
      </c>
      <c r="J16" s="104"/>
      <c r="K16" s="34"/>
      <c r="L16" s="34"/>
      <c r="M16" s="34"/>
      <c r="N16" s="34"/>
      <c r="O16" s="34"/>
      <c r="P16" s="34"/>
      <c r="Q16" s="34"/>
      <c r="R16" s="34"/>
      <c r="S16" s="51"/>
    </row>
    <row r="17" spans="1:19" ht="15.75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51"/>
    </row>
    <row r="18" spans="1:19" ht="24" customHeight="1" x14ac:dyDescent="0.25">
      <c r="A18" s="4"/>
      <c r="B18" s="4"/>
      <c r="C18" s="4"/>
      <c r="D18" s="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51"/>
    </row>
    <row r="19" spans="1:19" ht="24" customHeight="1" x14ac:dyDescent="0.25">
      <c r="A19" s="4"/>
      <c r="B19" s="4"/>
      <c r="C19" s="53" t="s">
        <v>12</v>
      </c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x14ac:dyDescent="0.25">
      <c r="A20" s="4"/>
      <c r="B20" s="4"/>
      <c r="C20" s="53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24" customHeight="1" thickBot="1" x14ac:dyDescent="0.3">
      <c r="A21" s="4"/>
      <c r="B21" s="4"/>
      <c r="C21" s="53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42" customHeight="1" thickBot="1" x14ac:dyDescent="0.3">
      <c r="A22" s="4"/>
      <c r="B22" s="4"/>
      <c r="C22" s="132" t="s">
        <v>34</v>
      </c>
      <c r="D22" s="133"/>
      <c r="E22" s="130" t="s">
        <v>35</v>
      </c>
      <c r="F22" s="130"/>
      <c r="G22" s="131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ht="91.15" customHeight="1" x14ac:dyDescent="0.25">
      <c r="C23" s="109" t="s">
        <v>94</v>
      </c>
      <c r="D23" s="110"/>
      <c r="E23" s="107" t="s">
        <v>6</v>
      </c>
      <c r="F23" s="107"/>
      <c r="G23" s="108"/>
      <c r="H23" s="52"/>
      <c r="I23" s="52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19" ht="91.15" customHeight="1" x14ac:dyDescent="0.25">
      <c r="C24" s="89" t="s">
        <v>65</v>
      </c>
      <c r="D24" s="90"/>
      <c r="E24" s="85" t="s">
        <v>6</v>
      </c>
      <c r="F24" s="85"/>
      <c r="G24" s="86"/>
      <c r="H24" s="52"/>
      <c r="I24" s="52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1:19" ht="49.15" customHeight="1" x14ac:dyDescent="0.25">
      <c r="C25" s="89" t="s">
        <v>31</v>
      </c>
      <c r="D25" s="90"/>
      <c r="E25" s="85" t="s">
        <v>6</v>
      </c>
      <c r="F25" s="85"/>
      <c r="G25" s="86"/>
      <c r="H25" s="52"/>
      <c r="I25" s="52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1:19" ht="41.45" customHeight="1" x14ac:dyDescent="0.25">
      <c r="C26" s="83" t="s">
        <v>32</v>
      </c>
      <c r="D26" s="84"/>
      <c r="E26" s="85" t="s">
        <v>6</v>
      </c>
      <c r="F26" s="85"/>
      <c r="G26" s="86"/>
      <c r="H26" s="52"/>
      <c r="I26" s="52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19" ht="41.45" customHeight="1" x14ac:dyDescent="0.25">
      <c r="C27" s="87" t="s">
        <v>66</v>
      </c>
      <c r="D27" s="88"/>
      <c r="E27" s="85" t="s">
        <v>6</v>
      </c>
      <c r="F27" s="85"/>
      <c r="G27" s="86"/>
      <c r="H27" s="52"/>
      <c r="I27" s="52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1:19" ht="58.15" customHeight="1" x14ac:dyDescent="0.25">
      <c r="C28" s="87" t="s">
        <v>68</v>
      </c>
      <c r="D28" s="88"/>
      <c r="E28" s="85" t="s">
        <v>6</v>
      </c>
      <c r="F28" s="85"/>
      <c r="G28" s="86"/>
      <c r="H28" s="52"/>
      <c r="I28" s="52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1:19" ht="58.15" customHeight="1" x14ac:dyDescent="0.25">
      <c r="C29" s="87" t="s">
        <v>67</v>
      </c>
      <c r="D29" s="88"/>
      <c r="E29" s="85" t="s">
        <v>6</v>
      </c>
      <c r="F29" s="85"/>
      <c r="G29" s="86"/>
      <c r="H29" s="52"/>
      <c r="I29" s="52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1:19" ht="41.45" customHeight="1" x14ac:dyDescent="0.25">
      <c r="C30" s="83" t="s">
        <v>33</v>
      </c>
      <c r="D30" s="84"/>
      <c r="E30" s="85" t="s">
        <v>6</v>
      </c>
      <c r="F30" s="85"/>
      <c r="G30" s="86"/>
      <c r="H30" s="52"/>
      <c r="I30" s="52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19" ht="41.45" customHeight="1" x14ac:dyDescent="0.25">
      <c r="C31" s="83" t="s">
        <v>46</v>
      </c>
      <c r="D31" s="84"/>
      <c r="E31" s="85" t="s">
        <v>6</v>
      </c>
      <c r="F31" s="85"/>
      <c r="G31" s="86"/>
      <c r="H31" s="52"/>
      <c r="I31" s="52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1:19" ht="41.45" customHeight="1" x14ac:dyDescent="0.25">
      <c r="C32" s="83" t="s">
        <v>69</v>
      </c>
      <c r="D32" s="84"/>
      <c r="E32" s="85" t="s">
        <v>6</v>
      </c>
      <c r="F32" s="85"/>
      <c r="G32" s="86"/>
      <c r="H32" s="52"/>
      <c r="I32" s="52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19" ht="41.45" customHeight="1" x14ac:dyDescent="0.25">
      <c r="C33" s="83" t="s">
        <v>70</v>
      </c>
      <c r="D33" s="84"/>
      <c r="E33" s="85" t="s">
        <v>6</v>
      </c>
      <c r="F33" s="85"/>
      <c r="G33" s="86"/>
      <c r="H33" s="52"/>
      <c r="I33" s="52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19" ht="70.900000000000006" customHeight="1" x14ac:dyDescent="0.25">
      <c r="C34" s="83" t="s">
        <v>71</v>
      </c>
      <c r="D34" s="84"/>
      <c r="E34" s="85" t="s">
        <v>6</v>
      </c>
      <c r="F34" s="85"/>
      <c r="G34" s="86"/>
      <c r="H34" s="52"/>
      <c r="I34" s="52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1:19" ht="42.6" customHeight="1" thickBot="1" x14ac:dyDescent="0.3">
      <c r="C35" s="111" t="s">
        <v>62</v>
      </c>
      <c r="D35" s="112"/>
      <c r="E35" s="105" t="s">
        <v>6</v>
      </c>
      <c r="F35" s="105"/>
      <c r="G35" s="106"/>
      <c r="H35" s="52"/>
      <c r="I35" s="52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1:19" ht="15.75" x14ac:dyDescent="0.25">
      <c r="J36" s="34"/>
      <c r="K36" s="34"/>
      <c r="L36" s="34"/>
      <c r="M36" s="34"/>
      <c r="N36" s="34"/>
      <c r="O36" s="34"/>
      <c r="P36" s="34"/>
    </row>
    <row r="38" spans="1:19" ht="15.75" thickBot="1" x14ac:dyDescent="0.3"/>
    <row r="39" spans="1:19" customFormat="1" ht="27" customHeight="1" thickBot="1" x14ac:dyDescent="0.3">
      <c r="A39" s="94" t="s">
        <v>154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6"/>
      <c r="M39" s="76"/>
      <c r="N39" s="76"/>
      <c r="O39" s="59"/>
      <c r="P39" s="59"/>
      <c r="Q39" s="59"/>
      <c r="R39" s="60"/>
    </row>
    <row r="40" spans="1:19" customFormat="1" ht="25.5" customHeight="1" x14ac:dyDescent="0.25">
      <c r="A40" s="97" t="s">
        <v>155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8"/>
      <c r="N40" s="98"/>
      <c r="O40" s="98"/>
      <c r="P40" s="98"/>
      <c r="Q40" s="98"/>
      <c r="R40" s="61"/>
    </row>
    <row r="41" spans="1:19" customFormat="1" ht="25.5" customHeight="1" x14ac:dyDescent="0.25">
      <c r="A41" s="98" t="s">
        <v>156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61"/>
    </row>
    <row r="42" spans="1:19" customFormat="1" ht="25.5" customHeight="1" x14ac:dyDescent="0.25">
      <c r="A42" s="81" t="s">
        <v>157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62"/>
    </row>
    <row r="43" spans="1:19" customFormat="1" ht="25.5" customHeight="1" x14ac:dyDescent="0.25">
      <c r="A43" s="81" t="s">
        <v>158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62"/>
    </row>
    <row r="44" spans="1:19" customFormat="1" ht="25.5" customHeight="1" x14ac:dyDescent="0.25">
      <c r="A44" s="81" t="s">
        <v>159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62"/>
    </row>
    <row r="45" spans="1:19" s="65" customFormat="1" ht="12" customHeight="1" x14ac:dyDescent="0.25">
      <c r="A45" s="63"/>
      <c r="B45" s="63"/>
      <c r="C45" s="63"/>
      <c r="D45" s="63"/>
      <c r="E45" s="64"/>
      <c r="F45" s="64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1:19" customFormat="1" ht="25.15" customHeight="1" x14ac:dyDescent="0.25">
      <c r="A46" s="82" t="s">
        <v>210</v>
      </c>
      <c r="B46" s="82"/>
      <c r="C46" s="82"/>
      <c r="D46" s="82"/>
      <c r="E46" s="82"/>
      <c r="F46" s="82"/>
      <c r="G46" s="82"/>
      <c r="H46" s="82"/>
      <c r="I46" s="66"/>
      <c r="J46" s="66"/>
      <c r="K46" s="66"/>
      <c r="L46" s="66"/>
      <c r="M46" s="66"/>
      <c r="N46" s="66"/>
      <c r="O46" s="66"/>
      <c r="P46" s="66"/>
      <c r="Q46" s="66"/>
    </row>
    <row r="47" spans="1:19" customFormat="1" ht="25.15" customHeight="1" x14ac:dyDescent="0.25">
      <c r="A47" s="77"/>
      <c r="B47" s="77"/>
      <c r="C47" s="77"/>
      <c r="D47" s="77"/>
      <c r="E47" s="77"/>
      <c r="F47" s="77"/>
      <c r="G47" s="77"/>
      <c r="H47" s="77"/>
      <c r="I47" s="66"/>
      <c r="J47" s="66"/>
      <c r="K47" s="66"/>
      <c r="L47" s="66"/>
      <c r="M47" s="66"/>
      <c r="N47" s="66"/>
      <c r="O47" s="66"/>
      <c r="P47" s="66"/>
      <c r="Q47" s="66"/>
    </row>
    <row r="48" spans="1:19" customFormat="1" ht="19.899999999999999" customHeight="1" x14ac:dyDescent="0.25">
      <c r="A48" s="77" t="s">
        <v>160</v>
      </c>
      <c r="B48" s="77"/>
      <c r="C48" s="77"/>
      <c r="D48" s="77"/>
      <c r="E48" s="77"/>
      <c r="F48" s="77"/>
      <c r="G48" s="77"/>
      <c r="H48" s="77"/>
      <c r="I48" s="66"/>
      <c r="J48" s="66"/>
      <c r="K48" s="66"/>
      <c r="L48" s="66"/>
      <c r="M48" s="66"/>
      <c r="N48" s="66"/>
      <c r="O48" s="66"/>
      <c r="P48" s="66"/>
      <c r="Q48" s="66"/>
    </row>
    <row r="49" spans="1:17" customFormat="1" ht="24" customHeight="1" x14ac:dyDescent="0.25">
      <c r="A49" s="77" t="s">
        <v>161</v>
      </c>
      <c r="B49" s="77"/>
      <c r="C49" s="77"/>
      <c r="D49" s="77"/>
      <c r="E49" s="77"/>
      <c r="F49" s="77"/>
      <c r="G49" s="77"/>
      <c r="H49" s="77"/>
      <c r="I49" s="66"/>
      <c r="J49" s="66"/>
      <c r="K49" s="66"/>
      <c r="L49" s="66"/>
      <c r="M49" s="66"/>
      <c r="N49" s="66"/>
      <c r="O49" s="66"/>
      <c r="P49" s="66"/>
      <c r="Q49" s="66"/>
    </row>
    <row r="50" spans="1:17" customFormat="1" x14ac:dyDescent="0.25">
      <c r="A50" s="78" t="s">
        <v>162</v>
      </c>
      <c r="B50" s="78"/>
      <c r="C50" s="78"/>
      <c r="D50" s="78"/>
      <c r="E50" s="78"/>
      <c r="F50" s="78"/>
      <c r="G50" s="78"/>
      <c r="H50" s="78"/>
      <c r="I50" s="66"/>
      <c r="J50" s="66"/>
      <c r="K50" s="66"/>
      <c r="L50" s="66"/>
      <c r="M50" s="66"/>
      <c r="N50" s="66"/>
      <c r="O50" s="66"/>
      <c r="P50" s="66"/>
      <c r="Q50" s="66"/>
    </row>
  </sheetData>
  <sheetProtection formatCells="0" formatColumns="0" formatRows="0" insertColumns="0" insertRows="0"/>
  <mergeCells count="55">
    <mergeCell ref="A7:R7"/>
    <mergeCell ref="C33:D33"/>
    <mergeCell ref="C27:D27"/>
    <mergeCell ref="E27:G27"/>
    <mergeCell ref="E28:G28"/>
    <mergeCell ref="E30:G30"/>
    <mergeCell ref="C29:D29"/>
    <mergeCell ref="E29:G29"/>
    <mergeCell ref="C31:D31"/>
    <mergeCell ref="E31:G31"/>
    <mergeCell ref="C32:D32"/>
    <mergeCell ref="A8:T8"/>
    <mergeCell ref="E22:G22"/>
    <mergeCell ref="C22:D22"/>
    <mergeCell ref="C11:E11"/>
    <mergeCell ref="C12:E12"/>
    <mergeCell ref="A2:R2"/>
    <mergeCell ref="E3:R3"/>
    <mergeCell ref="E5:R5"/>
    <mergeCell ref="A3:D3"/>
    <mergeCell ref="A5:D5"/>
    <mergeCell ref="A4:D4"/>
    <mergeCell ref="E4:R4"/>
    <mergeCell ref="A10:S10"/>
    <mergeCell ref="A39:L39"/>
    <mergeCell ref="A40:Q40"/>
    <mergeCell ref="A41:Q41"/>
    <mergeCell ref="I14:J14"/>
    <mergeCell ref="I15:J15"/>
    <mergeCell ref="I16:J16"/>
    <mergeCell ref="E35:G35"/>
    <mergeCell ref="E23:G23"/>
    <mergeCell ref="E32:G32"/>
    <mergeCell ref="E34:G34"/>
    <mergeCell ref="C23:D23"/>
    <mergeCell ref="C25:D25"/>
    <mergeCell ref="E25:G25"/>
    <mergeCell ref="E33:G33"/>
    <mergeCell ref="C35:D35"/>
    <mergeCell ref="A48:H48"/>
    <mergeCell ref="A49:H49"/>
    <mergeCell ref="A50:H50"/>
    <mergeCell ref="C14:F14"/>
    <mergeCell ref="A42:Q42"/>
    <mergeCell ref="A43:Q43"/>
    <mergeCell ref="A44:Q44"/>
    <mergeCell ref="A46:H46"/>
    <mergeCell ref="A47:H47"/>
    <mergeCell ref="C34:D34"/>
    <mergeCell ref="C26:D26"/>
    <mergeCell ref="E26:G26"/>
    <mergeCell ref="C30:D30"/>
    <mergeCell ref="C28:D28"/>
    <mergeCell ref="C24:D24"/>
    <mergeCell ref="E24:G24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2579D-C6FB-480B-B7D6-7D2FB53FA45F}">
  <sheetPr>
    <tabColor rgb="FFFF0000"/>
    <pageSetUpPr fitToPage="1"/>
  </sheetPr>
  <dimension ref="A1:T51"/>
  <sheetViews>
    <sheetView topLeftCell="E1" zoomScale="90" zoomScaleNormal="90" workbookViewId="0">
      <selection activeCell="N13" sqref="M12:N13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52.140625" style="2" bestFit="1" customWidth="1"/>
    <col min="4" max="4" width="22" style="2" customWidth="1"/>
    <col min="5" max="5" width="12.42578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4.85546875" style="2" customWidth="1"/>
    <col min="16" max="16" width="13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208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196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134" t="s">
        <v>26</v>
      </c>
      <c r="D11" s="135"/>
      <c r="E11" s="58"/>
      <c r="F11" s="45" t="s">
        <v>28</v>
      </c>
      <c r="G11" s="46" t="s">
        <v>29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108.6" customHeight="1" x14ac:dyDescent="0.25">
      <c r="A12" s="22" t="s">
        <v>0</v>
      </c>
      <c r="B12" s="56">
        <v>36725</v>
      </c>
      <c r="C12" s="160" t="s">
        <v>81</v>
      </c>
      <c r="D12" s="161"/>
      <c r="E12" s="162"/>
      <c r="F12" s="23" t="s">
        <v>13</v>
      </c>
      <c r="G12" s="29">
        <v>710</v>
      </c>
      <c r="H12" s="26"/>
      <c r="I12" s="13"/>
      <c r="J12" s="5">
        <f t="shared" ref="J12:J13" si="0">H12*(I12+1)</f>
        <v>0</v>
      </c>
      <c r="K12" s="27">
        <f>G12*H12</f>
        <v>0</v>
      </c>
      <c r="L12" s="5">
        <f>G12*J12</f>
        <v>0</v>
      </c>
      <c r="M12" s="168"/>
      <c r="N12" s="168"/>
      <c r="O12" s="40"/>
      <c r="P12" s="12"/>
      <c r="Q12" s="12"/>
      <c r="R12" s="12"/>
      <c r="S12" s="42"/>
    </row>
    <row r="13" spans="1:20" ht="73.150000000000006" customHeight="1" thickBot="1" x14ac:dyDescent="0.3">
      <c r="A13" s="25" t="s">
        <v>1</v>
      </c>
      <c r="B13" s="57">
        <v>36726</v>
      </c>
      <c r="C13" s="163" t="s">
        <v>82</v>
      </c>
      <c r="D13" s="164"/>
      <c r="E13" s="165" t="s">
        <v>60</v>
      </c>
      <c r="F13" s="33" t="s">
        <v>13</v>
      </c>
      <c r="G13" s="55">
        <v>286</v>
      </c>
      <c r="H13" s="32"/>
      <c r="I13" s="16"/>
      <c r="J13" s="17">
        <f t="shared" si="0"/>
        <v>0</v>
      </c>
      <c r="K13" s="28">
        <f t="shared" ref="K13" si="1">G13*H13</f>
        <v>0</v>
      </c>
      <c r="L13" s="17">
        <f t="shared" ref="L13" si="2">G13*J13</f>
        <v>0</v>
      </c>
      <c r="M13" s="167"/>
      <c r="N13" s="167"/>
      <c r="O13" s="41"/>
      <c r="P13" s="15"/>
      <c r="Q13" s="15"/>
      <c r="R13" s="15"/>
      <c r="S13" s="54"/>
    </row>
    <row r="14" spans="1:20" s="3" customFormat="1" ht="14.25" customHeight="1" thickBot="1" x14ac:dyDescent="0.3">
      <c r="A14" s="7"/>
      <c r="B14" s="7"/>
      <c r="C14" s="8"/>
      <c r="D14" s="8"/>
      <c r="E14" s="9"/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s="3" customFormat="1" ht="39" customHeight="1" thickBot="1" x14ac:dyDescent="0.3">
      <c r="A15" s="34"/>
      <c r="B15" s="34"/>
      <c r="C15" s="79" t="s">
        <v>195</v>
      </c>
      <c r="D15" s="80"/>
      <c r="E15" s="80"/>
      <c r="F15" s="80"/>
      <c r="G15" s="67" t="s">
        <v>164</v>
      </c>
      <c r="H15" s="69"/>
      <c r="I15" s="99">
        <f>SUM(K12:K13)</f>
        <v>0</v>
      </c>
      <c r="J15" s="100"/>
      <c r="K15" s="34"/>
      <c r="L15" s="34"/>
      <c r="M15" s="34"/>
      <c r="N15" s="34"/>
      <c r="O15" s="34"/>
      <c r="P15" s="34"/>
      <c r="Q15" s="34"/>
      <c r="R15" s="34"/>
      <c r="S15" s="50"/>
    </row>
    <row r="16" spans="1:20" s="3" customFormat="1" ht="15.75" x14ac:dyDescent="0.25">
      <c r="A16" s="34"/>
      <c r="B16" s="34"/>
      <c r="C16" s="34"/>
      <c r="D16" s="34"/>
      <c r="E16" s="34"/>
      <c r="F16" s="34"/>
      <c r="G16" s="35" t="s">
        <v>10</v>
      </c>
      <c r="H16" s="36"/>
      <c r="I16" s="101">
        <f>I17-I15</f>
        <v>0</v>
      </c>
      <c r="J16" s="102"/>
      <c r="K16" s="34"/>
      <c r="L16" s="34"/>
      <c r="M16" s="34"/>
      <c r="N16" s="34"/>
      <c r="O16" s="34"/>
      <c r="P16" s="34"/>
      <c r="Q16" s="34"/>
      <c r="R16" s="34"/>
      <c r="S16" s="51"/>
    </row>
    <row r="17" spans="1:19" ht="16.5" thickBot="1" x14ac:dyDescent="0.3">
      <c r="A17" s="34"/>
      <c r="B17" s="34"/>
      <c r="C17" s="34"/>
      <c r="D17" s="34"/>
      <c r="E17" s="34"/>
      <c r="F17" s="34"/>
      <c r="G17" s="37" t="s">
        <v>165</v>
      </c>
      <c r="H17" s="70"/>
      <c r="I17" s="103">
        <f>SUM(L12:L13)</f>
        <v>0</v>
      </c>
      <c r="J17" s="104"/>
      <c r="K17" s="71"/>
      <c r="L17" s="34"/>
      <c r="M17" s="34"/>
      <c r="N17" s="34"/>
      <c r="O17" s="34"/>
      <c r="P17" s="34"/>
      <c r="Q17" s="34"/>
      <c r="R17" s="34"/>
      <c r="S17" s="51"/>
    </row>
    <row r="18" spans="1:19" ht="24" customHeight="1" x14ac:dyDescent="0.25">
      <c r="A18" s="4"/>
      <c r="B18" s="4"/>
      <c r="C18" s="4"/>
      <c r="D18" s="4"/>
      <c r="E18" s="34"/>
      <c r="F18" s="34"/>
      <c r="G18" s="11"/>
      <c r="H18" s="11"/>
      <c r="I18" s="11"/>
      <c r="J18" s="11"/>
      <c r="K18" s="34"/>
      <c r="L18" s="34"/>
      <c r="M18" s="34"/>
      <c r="N18" s="34"/>
      <c r="O18" s="34"/>
      <c r="P18" s="34"/>
      <c r="Q18" s="34"/>
      <c r="R18" s="34"/>
      <c r="S18" s="34"/>
    </row>
    <row r="19" spans="1:19" ht="24" customHeight="1" x14ac:dyDescent="0.25">
      <c r="A19" s="4"/>
      <c r="B19" s="4"/>
      <c r="C19" s="53" t="s">
        <v>12</v>
      </c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x14ac:dyDescent="0.25">
      <c r="A20" s="4"/>
      <c r="B20" s="4"/>
      <c r="C20" s="53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24" customHeight="1" thickBot="1" x14ac:dyDescent="0.3">
      <c r="A21" s="4"/>
      <c r="B21" s="4"/>
      <c r="C21" s="53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42" customHeight="1" thickBot="1" x14ac:dyDescent="0.3">
      <c r="A22" s="4"/>
      <c r="B22" s="4"/>
      <c r="C22" s="132" t="s">
        <v>121</v>
      </c>
      <c r="D22" s="133"/>
      <c r="E22" s="130" t="s">
        <v>36</v>
      </c>
      <c r="F22" s="130"/>
      <c r="G22" s="131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ht="56.45" customHeight="1" x14ac:dyDescent="0.25">
      <c r="C23" s="109" t="s">
        <v>64</v>
      </c>
      <c r="D23" s="110"/>
      <c r="E23" s="107" t="s">
        <v>6</v>
      </c>
      <c r="F23" s="107"/>
      <c r="G23" s="108"/>
      <c r="H23" s="52"/>
      <c r="I23" s="52"/>
      <c r="J23" s="52"/>
      <c r="K23" s="52"/>
      <c r="L23" s="52"/>
      <c r="M23" s="52"/>
      <c r="N23" s="52"/>
      <c r="O23" s="34"/>
      <c r="P23" s="34"/>
      <c r="Q23" s="34"/>
      <c r="R23" s="34"/>
      <c r="S23" s="34"/>
    </row>
    <row r="24" spans="1:19" ht="66" customHeight="1" x14ac:dyDescent="0.25">
      <c r="C24" s="89" t="s">
        <v>65</v>
      </c>
      <c r="D24" s="90"/>
      <c r="E24" s="85"/>
      <c r="F24" s="85"/>
      <c r="G24" s="86"/>
      <c r="H24" s="52"/>
      <c r="I24" s="52"/>
      <c r="J24" s="52"/>
      <c r="K24" s="52"/>
      <c r="L24" s="52"/>
      <c r="M24" s="52"/>
      <c r="N24" s="52"/>
      <c r="O24" s="34"/>
      <c r="P24" s="34"/>
      <c r="Q24" s="34"/>
      <c r="R24" s="34"/>
      <c r="S24" s="34"/>
    </row>
    <row r="25" spans="1:19" ht="46.15" customHeight="1" x14ac:dyDescent="0.25">
      <c r="C25" s="89" t="s">
        <v>122</v>
      </c>
      <c r="D25" s="90"/>
      <c r="E25" s="85" t="s">
        <v>6</v>
      </c>
      <c r="F25" s="85"/>
      <c r="G25" s="86"/>
      <c r="H25" s="52"/>
      <c r="I25" s="52"/>
      <c r="J25" s="52"/>
      <c r="K25" s="52"/>
      <c r="L25" s="52"/>
      <c r="M25" s="52"/>
      <c r="N25" s="52"/>
      <c r="O25" s="34"/>
      <c r="P25" s="34"/>
      <c r="Q25" s="34"/>
      <c r="R25" s="34"/>
      <c r="S25" s="34"/>
    </row>
    <row r="26" spans="1:19" ht="41.45" customHeight="1" x14ac:dyDescent="0.25">
      <c r="C26" s="83" t="s">
        <v>123</v>
      </c>
      <c r="D26" s="84"/>
      <c r="E26" s="85" t="s">
        <v>6</v>
      </c>
      <c r="F26" s="85"/>
      <c r="G26" s="86"/>
      <c r="H26" s="52"/>
      <c r="I26" s="52"/>
      <c r="J26" s="52"/>
      <c r="K26" s="52"/>
      <c r="L26" s="52"/>
      <c r="M26" s="52"/>
      <c r="N26" s="52"/>
      <c r="O26" s="34"/>
      <c r="P26" s="34"/>
      <c r="Q26" s="34"/>
      <c r="R26" s="34"/>
      <c r="S26" s="34"/>
    </row>
    <row r="27" spans="1:19" ht="41.45" customHeight="1" x14ac:dyDescent="0.25">
      <c r="C27" s="87" t="s">
        <v>124</v>
      </c>
      <c r="D27" s="88"/>
      <c r="E27" s="85" t="s">
        <v>6</v>
      </c>
      <c r="F27" s="85"/>
      <c r="G27" s="86"/>
      <c r="H27" s="52"/>
      <c r="I27" s="52"/>
      <c r="J27" s="52"/>
      <c r="K27" s="52"/>
      <c r="L27" s="52"/>
      <c r="M27" s="52"/>
      <c r="N27" s="52"/>
      <c r="O27" s="34"/>
      <c r="P27" s="34"/>
      <c r="Q27" s="34"/>
      <c r="R27" s="34"/>
      <c r="S27" s="34"/>
    </row>
    <row r="28" spans="1:19" ht="41.45" customHeight="1" x14ac:dyDescent="0.25">
      <c r="C28" s="83" t="s">
        <v>125</v>
      </c>
      <c r="D28" s="84"/>
      <c r="E28" s="85" t="s">
        <v>6</v>
      </c>
      <c r="F28" s="85"/>
      <c r="G28" s="86"/>
      <c r="H28" s="52"/>
      <c r="I28" s="52"/>
      <c r="J28" s="52"/>
      <c r="K28" s="52"/>
      <c r="L28" s="52"/>
      <c r="M28" s="52"/>
      <c r="N28" s="52"/>
      <c r="O28" s="34"/>
      <c r="P28" s="34"/>
      <c r="Q28" s="34"/>
      <c r="R28" s="34"/>
      <c r="S28" s="34"/>
    </row>
    <row r="29" spans="1:19" ht="41.45" customHeight="1" x14ac:dyDescent="0.25">
      <c r="C29" s="83" t="s">
        <v>90</v>
      </c>
      <c r="D29" s="84"/>
      <c r="E29" s="85" t="s">
        <v>6</v>
      </c>
      <c r="F29" s="85"/>
      <c r="G29" s="86"/>
      <c r="H29" s="52"/>
      <c r="I29" s="52"/>
      <c r="J29" s="52"/>
      <c r="K29" s="52"/>
      <c r="L29" s="52"/>
      <c r="M29" s="52"/>
      <c r="N29" s="52"/>
      <c r="O29" s="34"/>
      <c r="P29" s="34"/>
      <c r="Q29" s="34"/>
      <c r="R29" s="34"/>
      <c r="S29" s="34"/>
    </row>
    <row r="30" spans="1:19" ht="41.45" customHeight="1" x14ac:dyDescent="0.25">
      <c r="C30" s="83" t="s">
        <v>126</v>
      </c>
      <c r="D30" s="84"/>
      <c r="E30" s="85" t="s">
        <v>6</v>
      </c>
      <c r="F30" s="85"/>
      <c r="G30" s="86"/>
      <c r="H30" s="52"/>
      <c r="I30" s="52"/>
      <c r="J30" s="52"/>
      <c r="K30" s="52"/>
      <c r="L30" s="52"/>
      <c r="M30" s="52"/>
      <c r="N30" s="52"/>
      <c r="O30" s="34"/>
      <c r="P30" s="34"/>
      <c r="Q30" s="34"/>
      <c r="R30" s="34"/>
      <c r="S30" s="34"/>
    </row>
    <row r="31" spans="1:19" ht="41.45" customHeight="1" x14ac:dyDescent="0.25">
      <c r="C31" s="83" t="s">
        <v>127</v>
      </c>
      <c r="D31" s="84"/>
      <c r="E31" s="85" t="s">
        <v>6</v>
      </c>
      <c r="F31" s="85"/>
      <c r="G31" s="86"/>
      <c r="H31" s="52"/>
      <c r="I31" s="52"/>
      <c r="J31" s="52"/>
      <c r="K31" s="52"/>
      <c r="L31" s="52"/>
      <c r="M31" s="52"/>
      <c r="N31" s="52"/>
      <c r="O31" s="34"/>
      <c r="P31" s="34"/>
      <c r="Q31" s="34"/>
      <c r="R31" s="34"/>
      <c r="S31" s="34"/>
    </row>
    <row r="32" spans="1:19" ht="41.45" customHeight="1" x14ac:dyDescent="0.25">
      <c r="C32" s="83" t="s">
        <v>91</v>
      </c>
      <c r="D32" s="84"/>
      <c r="E32" s="85" t="s">
        <v>6</v>
      </c>
      <c r="F32" s="85"/>
      <c r="G32" s="86"/>
      <c r="H32" s="52"/>
      <c r="I32" s="52"/>
      <c r="J32" s="52"/>
      <c r="K32" s="52"/>
      <c r="L32" s="52"/>
      <c r="M32" s="52"/>
      <c r="N32" s="52"/>
      <c r="O32" s="34"/>
      <c r="P32" s="34"/>
      <c r="Q32" s="34"/>
      <c r="R32" s="34"/>
      <c r="S32" s="34"/>
    </row>
    <row r="33" spans="1:19" ht="41.45" customHeight="1" x14ac:dyDescent="0.25">
      <c r="C33" s="83" t="s">
        <v>61</v>
      </c>
      <c r="D33" s="84"/>
      <c r="E33" s="85" t="s">
        <v>6</v>
      </c>
      <c r="F33" s="85"/>
      <c r="G33" s="86"/>
      <c r="H33" s="52"/>
      <c r="I33" s="52"/>
      <c r="J33" s="52"/>
      <c r="K33" s="52"/>
      <c r="L33" s="52"/>
      <c r="M33" s="52"/>
      <c r="N33" s="52"/>
      <c r="O33" s="34"/>
      <c r="P33" s="34"/>
      <c r="Q33" s="34"/>
      <c r="R33" s="34"/>
      <c r="S33" s="34"/>
    </row>
    <row r="34" spans="1:19" ht="30.6" customHeight="1" x14ac:dyDescent="0.25">
      <c r="C34" s="83" t="s">
        <v>62</v>
      </c>
      <c r="D34" s="84"/>
      <c r="E34" s="85" t="s">
        <v>6</v>
      </c>
      <c r="F34" s="85"/>
      <c r="G34" s="86"/>
      <c r="H34" s="52"/>
      <c r="I34" s="52"/>
      <c r="J34" s="52"/>
      <c r="K34" s="52"/>
      <c r="L34" s="52"/>
      <c r="M34" s="52"/>
      <c r="N34" s="52"/>
      <c r="O34" s="34"/>
      <c r="P34" s="34"/>
      <c r="Q34" s="34"/>
      <c r="R34" s="34"/>
      <c r="S34" s="34"/>
    </row>
    <row r="35" spans="1:19" ht="33.6" customHeight="1" x14ac:dyDescent="0.25">
      <c r="C35" s="83" t="s">
        <v>153</v>
      </c>
      <c r="D35" s="84"/>
      <c r="E35" s="85" t="s">
        <v>6</v>
      </c>
      <c r="F35" s="85"/>
      <c r="G35" s="86"/>
      <c r="H35" s="52"/>
      <c r="I35" s="52"/>
      <c r="J35" s="52"/>
      <c r="K35" s="52"/>
      <c r="L35" s="52"/>
      <c r="M35" s="52"/>
      <c r="N35" s="52"/>
      <c r="O35" s="34"/>
      <c r="P35" s="34"/>
      <c r="Q35" s="34"/>
      <c r="R35" s="34"/>
      <c r="S35" s="34"/>
    </row>
    <row r="36" spans="1:19" ht="42.6" customHeight="1" thickBot="1" x14ac:dyDescent="0.3">
      <c r="C36" s="111" t="s">
        <v>166</v>
      </c>
      <c r="D36" s="112"/>
      <c r="E36" s="105" t="s">
        <v>6</v>
      </c>
      <c r="F36" s="105"/>
      <c r="G36" s="106"/>
      <c r="H36" s="52"/>
      <c r="I36" s="52"/>
      <c r="J36" s="52"/>
      <c r="K36" s="52"/>
      <c r="L36" s="52"/>
      <c r="M36" s="52"/>
      <c r="N36" s="52"/>
      <c r="O36" s="34"/>
      <c r="P36" s="34"/>
      <c r="Q36" s="34"/>
      <c r="R36" s="34"/>
      <c r="S36" s="34"/>
    </row>
    <row r="39" spans="1:19" ht="15.75" thickBot="1" x14ac:dyDescent="0.3"/>
    <row r="40" spans="1:19" customFormat="1" ht="27" customHeight="1" thickBot="1" x14ac:dyDescent="0.3">
      <c r="A40" s="94" t="s">
        <v>154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6"/>
      <c r="M40" s="76"/>
      <c r="N40" s="76"/>
      <c r="O40" s="59"/>
      <c r="P40" s="59"/>
      <c r="Q40" s="59"/>
      <c r="R40" s="60"/>
    </row>
    <row r="41" spans="1:19" customFormat="1" ht="25.5" customHeight="1" x14ac:dyDescent="0.25">
      <c r="A41" s="97" t="s">
        <v>155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8"/>
      <c r="N41" s="98"/>
      <c r="O41" s="98"/>
      <c r="P41" s="98"/>
      <c r="Q41" s="98"/>
      <c r="R41" s="61"/>
    </row>
    <row r="42" spans="1:19" customFormat="1" ht="25.5" customHeight="1" x14ac:dyDescent="0.25">
      <c r="A42" s="98" t="s">
        <v>156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61"/>
    </row>
    <row r="43" spans="1:19" customFormat="1" ht="25.5" customHeight="1" x14ac:dyDescent="0.25">
      <c r="A43" s="81" t="s">
        <v>157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62"/>
    </row>
    <row r="44" spans="1:19" customFormat="1" ht="25.5" customHeight="1" x14ac:dyDescent="0.25">
      <c r="A44" s="81" t="s">
        <v>158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62"/>
    </row>
    <row r="45" spans="1:19" customFormat="1" ht="25.5" customHeight="1" x14ac:dyDescent="0.25">
      <c r="A45" s="81" t="s">
        <v>159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62"/>
    </row>
    <row r="46" spans="1:19" s="65" customFormat="1" ht="12" customHeight="1" x14ac:dyDescent="0.25">
      <c r="A46" s="63"/>
      <c r="B46" s="63"/>
      <c r="C46" s="63"/>
      <c r="D46" s="63"/>
      <c r="E46" s="64"/>
      <c r="F46" s="64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1:19" customFormat="1" ht="25.15" customHeight="1" x14ac:dyDescent="0.25">
      <c r="A47" s="82" t="s">
        <v>210</v>
      </c>
      <c r="B47" s="82"/>
      <c r="C47" s="82"/>
      <c r="D47" s="82"/>
      <c r="E47" s="82"/>
      <c r="F47" s="82"/>
      <c r="G47" s="82"/>
      <c r="H47" s="82"/>
      <c r="I47" s="66"/>
      <c r="J47" s="66"/>
      <c r="K47" s="66"/>
      <c r="L47" s="66"/>
      <c r="M47" s="66"/>
      <c r="N47" s="66"/>
      <c r="O47" s="66"/>
      <c r="P47" s="66"/>
      <c r="Q47" s="66"/>
    </row>
    <row r="48" spans="1:19" customFormat="1" ht="25.15" customHeight="1" x14ac:dyDescent="0.25">
      <c r="A48" s="77"/>
      <c r="B48" s="77"/>
      <c r="C48" s="77"/>
      <c r="D48" s="77"/>
      <c r="E48" s="77"/>
      <c r="F48" s="77"/>
      <c r="G48" s="77"/>
      <c r="H48" s="77"/>
      <c r="I48" s="66"/>
      <c r="J48" s="66"/>
      <c r="K48" s="66"/>
      <c r="L48" s="66"/>
      <c r="M48" s="66"/>
      <c r="N48" s="66"/>
      <c r="O48" s="66"/>
      <c r="P48" s="66"/>
      <c r="Q48" s="66"/>
    </row>
    <row r="49" spans="1:17" customFormat="1" ht="19.899999999999999" customHeight="1" x14ac:dyDescent="0.25">
      <c r="A49" s="77" t="s">
        <v>160</v>
      </c>
      <c r="B49" s="77"/>
      <c r="C49" s="77"/>
      <c r="D49" s="77"/>
      <c r="E49" s="77"/>
      <c r="F49" s="77"/>
      <c r="G49" s="77"/>
      <c r="H49" s="77"/>
      <c r="I49" s="66"/>
      <c r="J49" s="66"/>
      <c r="K49" s="66"/>
      <c r="L49" s="66"/>
      <c r="M49" s="66"/>
      <c r="N49" s="66"/>
      <c r="O49" s="66"/>
      <c r="P49" s="66"/>
      <c r="Q49" s="66"/>
    </row>
    <row r="50" spans="1:17" customFormat="1" ht="24" customHeight="1" x14ac:dyDescent="0.25">
      <c r="A50" s="77" t="s">
        <v>161</v>
      </c>
      <c r="B50" s="77"/>
      <c r="C50" s="77"/>
      <c r="D50" s="77"/>
      <c r="E50" s="77"/>
      <c r="F50" s="77"/>
      <c r="G50" s="77"/>
      <c r="H50" s="77"/>
      <c r="I50" s="66"/>
      <c r="J50" s="66"/>
      <c r="K50" s="66"/>
      <c r="L50" s="66"/>
      <c r="M50" s="66"/>
      <c r="N50" s="66"/>
      <c r="O50" s="66"/>
      <c r="P50" s="66"/>
      <c r="Q50" s="66"/>
    </row>
    <row r="51" spans="1:17" customFormat="1" x14ac:dyDescent="0.25">
      <c r="A51" s="78" t="s">
        <v>162</v>
      </c>
      <c r="B51" s="78"/>
      <c r="C51" s="78"/>
      <c r="D51" s="78"/>
      <c r="E51" s="78"/>
      <c r="F51" s="78"/>
      <c r="G51" s="78"/>
      <c r="H51" s="78"/>
      <c r="I51" s="66"/>
      <c r="J51" s="66"/>
      <c r="K51" s="66"/>
      <c r="L51" s="66"/>
      <c r="M51" s="66"/>
      <c r="N51" s="66"/>
      <c r="O51" s="66"/>
      <c r="P51" s="66"/>
      <c r="Q51" s="66"/>
    </row>
  </sheetData>
  <sheetProtection formatCells="0" formatColumns="0" formatRows="0" insertColumns="0" insertRows="0"/>
  <mergeCells count="58">
    <mergeCell ref="A5:D5"/>
    <mergeCell ref="E5:R5"/>
    <mergeCell ref="A2:R2"/>
    <mergeCell ref="A3:D3"/>
    <mergeCell ref="E3:R3"/>
    <mergeCell ref="A4:D4"/>
    <mergeCell ref="E4:R4"/>
    <mergeCell ref="C24:D24"/>
    <mergeCell ref="E24:G24"/>
    <mergeCell ref="A7:R7"/>
    <mergeCell ref="A8:T8"/>
    <mergeCell ref="A10:S10"/>
    <mergeCell ref="C22:D22"/>
    <mergeCell ref="E22:G22"/>
    <mergeCell ref="C23:D23"/>
    <mergeCell ref="E23:G23"/>
    <mergeCell ref="C11:D11"/>
    <mergeCell ref="C12:E12"/>
    <mergeCell ref="C13:E13"/>
    <mergeCell ref="C15:F15"/>
    <mergeCell ref="I15:J15"/>
    <mergeCell ref="I16:J16"/>
    <mergeCell ref="I17:J17"/>
    <mergeCell ref="C28:D28"/>
    <mergeCell ref="E28:G28"/>
    <mergeCell ref="C29:D29"/>
    <mergeCell ref="E29:G29"/>
    <mergeCell ref="C34:D34"/>
    <mergeCell ref="E34:G34"/>
    <mergeCell ref="C33:D33"/>
    <mergeCell ref="E30:G30"/>
    <mergeCell ref="E31:G31"/>
    <mergeCell ref="E32:G32"/>
    <mergeCell ref="E33:G33"/>
    <mergeCell ref="C30:D30"/>
    <mergeCell ref="C31:D31"/>
    <mergeCell ref="C32:D32"/>
    <mergeCell ref="C25:D25"/>
    <mergeCell ref="E25:G25"/>
    <mergeCell ref="C26:D26"/>
    <mergeCell ref="E26:G26"/>
    <mergeCell ref="C27:D27"/>
    <mergeCell ref="E27:G27"/>
    <mergeCell ref="A49:H49"/>
    <mergeCell ref="A50:H50"/>
    <mergeCell ref="A51:H51"/>
    <mergeCell ref="A43:Q43"/>
    <mergeCell ref="A44:Q44"/>
    <mergeCell ref="A45:Q45"/>
    <mergeCell ref="A47:H47"/>
    <mergeCell ref="A48:H48"/>
    <mergeCell ref="C35:D35"/>
    <mergeCell ref="E35:G35"/>
    <mergeCell ref="A40:L40"/>
    <mergeCell ref="A41:Q41"/>
    <mergeCell ref="A42:Q42"/>
    <mergeCell ref="C36:D36"/>
    <mergeCell ref="E36:G36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6F41-821A-4ED8-B5FC-75AC3952CFF9}">
  <sheetPr>
    <tabColor rgb="FFFF0000"/>
    <pageSetUpPr fitToPage="1"/>
  </sheetPr>
  <dimension ref="A1:T44"/>
  <sheetViews>
    <sheetView topLeftCell="G1" zoomScale="90" zoomScaleNormal="90" workbookViewId="0">
      <selection activeCell="N13" sqref="M12:N13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2.42578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4.85546875" style="2" customWidth="1"/>
    <col min="16" max="16" width="13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209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199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134" t="s">
        <v>26</v>
      </c>
      <c r="D11" s="135"/>
      <c r="E11" s="136"/>
      <c r="F11" s="45" t="s">
        <v>28</v>
      </c>
      <c r="G11" s="46" t="s">
        <v>29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75" x14ac:dyDescent="0.25">
      <c r="A12" s="22" t="s">
        <v>0</v>
      </c>
      <c r="B12" s="23" t="s">
        <v>170</v>
      </c>
      <c r="C12" s="142" t="s">
        <v>83</v>
      </c>
      <c r="D12" s="166"/>
      <c r="E12" s="143"/>
      <c r="F12" s="23" t="s">
        <v>13</v>
      </c>
      <c r="G12" s="29">
        <v>29340</v>
      </c>
      <c r="H12" s="26"/>
      <c r="I12" s="13"/>
      <c r="J12" s="5">
        <f t="shared" ref="J12:J13" si="0">H12*(I12+1)</f>
        <v>0</v>
      </c>
      <c r="K12" s="27">
        <f>G12*H12</f>
        <v>0</v>
      </c>
      <c r="L12" s="5">
        <f>G12*J12</f>
        <v>0</v>
      </c>
      <c r="M12" s="168"/>
      <c r="N12" s="168"/>
      <c r="O12" s="40"/>
      <c r="P12" s="12"/>
      <c r="Q12" s="12"/>
      <c r="R12" s="12"/>
      <c r="S12" s="42"/>
    </row>
    <row r="13" spans="1:20" ht="58.15" customHeight="1" thickBot="1" x14ac:dyDescent="0.3">
      <c r="A13" s="25" t="s">
        <v>1</v>
      </c>
      <c r="B13" s="33" t="s">
        <v>169</v>
      </c>
      <c r="C13" s="137" t="s">
        <v>128</v>
      </c>
      <c r="D13" s="138"/>
      <c r="E13" s="139"/>
      <c r="F13" s="33" t="s">
        <v>13</v>
      </c>
      <c r="G13" s="55">
        <v>6555</v>
      </c>
      <c r="H13" s="32"/>
      <c r="I13" s="16"/>
      <c r="J13" s="17">
        <f t="shared" si="0"/>
        <v>0</v>
      </c>
      <c r="K13" s="28">
        <f t="shared" ref="K13" si="1">G13*H13</f>
        <v>0</v>
      </c>
      <c r="L13" s="17">
        <f t="shared" ref="L13" si="2">G13*J13</f>
        <v>0</v>
      </c>
      <c r="M13" s="167"/>
      <c r="N13" s="167"/>
      <c r="O13" s="41"/>
      <c r="P13" s="15"/>
      <c r="Q13" s="15"/>
      <c r="R13" s="15"/>
      <c r="S13" s="54"/>
    </row>
    <row r="14" spans="1:20" s="3" customFormat="1" ht="14.25" customHeight="1" thickBot="1" x14ac:dyDescent="0.3">
      <c r="A14" s="7"/>
      <c r="B14" s="7"/>
      <c r="C14" s="8"/>
      <c r="D14" s="8"/>
      <c r="E14" s="9"/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s="3" customFormat="1" ht="22.15" customHeight="1" thickBot="1" x14ac:dyDescent="0.3">
      <c r="A15" s="34"/>
      <c r="B15" s="34"/>
      <c r="C15" s="79" t="s">
        <v>197</v>
      </c>
      <c r="D15" s="80"/>
      <c r="E15" s="80"/>
      <c r="F15" s="80"/>
      <c r="G15" s="67" t="s">
        <v>164</v>
      </c>
      <c r="H15" s="69"/>
      <c r="I15" s="99">
        <f>SUM(K12:K13)</f>
        <v>0</v>
      </c>
      <c r="J15" s="100"/>
      <c r="K15" s="34"/>
      <c r="L15" s="34"/>
      <c r="M15" s="34"/>
      <c r="N15" s="34"/>
      <c r="O15" s="34"/>
      <c r="P15" s="34"/>
      <c r="Q15" s="34"/>
      <c r="R15" s="34"/>
      <c r="S15" s="50"/>
    </row>
    <row r="16" spans="1:20" s="3" customFormat="1" ht="22.15" customHeight="1" x14ac:dyDescent="0.25">
      <c r="A16" s="34"/>
      <c r="B16" s="34"/>
      <c r="C16" s="34"/>
      <c r="D16" s="34"/>
      <c r="E16" s="34"/>
      <c r="F16" s="34"/>
      <c r="G16" s="35" t="s">
        <v>10</v>
      </c>
      <c r="H16" s="36"/>
      <c r="I16" s="101">
        <f>I17-I15</f>
        <v>0</v>
      </c>
      <c r="J16" s="102"/>
      <c r="K16" s="34"/>
      <c r="L16" s="34"/>
      <c r="M16" s="34"/>
      <c r="N16" s="34"/>
      <c r="O16" s="34"/>
      <c r="P16" s="34"/>
      <c r="Q16" s="34"/>
      <c r="R16" s="34"/>
      <c r="S16" s="51"/>
    </row>
    <row r="17" spans="1:19" ht="22.15" customHeight="1" thickBot="1" x14ac:dyDescent="0.3">
      <c r="A17" s="34"/>
      <c r="B17" s="34"/>
      <c r="C17" s="34"/>
      <c r="D17" s="34"/>
      <c r="E17" s="34"/>
      <c r="F17" s="72"/>
      <c r="G17" s="37" t="s">
        <v>165</v>
      </c>
      <c r="H17" s="70"/>
      <c r="I17" s="103">
        <f>SUM(L12:L13)</f>
        <v>0</v>
      </c>
      <c r="J17" s="104"/>
      <c r="K17" s="71"/>
      <c r="L17" s="34"/>
      <c r="M17" s="34"/>
      <c r="N17" s="34"/>
      <c r="O17" s="34"/>
      <c r="P17" s="34"/>
      <c r="Q17" s="34"/>
      <c r="R17" s="34"/>
      <c r="S17" s="51"/>
    </row>
    <row r="18" spans="1:19" ht="24" customHeight="1" x14ac:dyDescent="0.25">
      <c r="A18" s="4"/>
      <c r="B18" s="4"/>
      <c r="C18" s="4"/>
      <c r="D18" s="4"/>
      <c r="E18" s="34"/>
      <c r="F18" s="34"/>
      <c r="G18" s="11"/>
      <c r="H18" s="11"/>
      <c r="I18" s="11"/>
      <c r="J18" s="11"/>
      <c r="K18" s="34"/>
      <c r="L18" s="34"/>
      <c r="M18" s="34"/>
      <c r="N18" s="34"/>
      <c r="O18" s="34"/>
      <c r="P18" s="34"/>
      <c r="Q18" s="34"/>
      <c r="R18" s="34"/>
      <c r="S18" s="34"/>
    </row>
    <row r="19" spans="1:19" ht="24" customHeight="1" x14ac:dyDescent="0.25">
      <c r="A19" s="4"/>
      <c r="B19" s="4"/>
      <c r="C19" s="53" t="s">
        <v>12</v>
      </c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x14ac:dyDescent="0.25">
      <c r="A20" s="4"/>
      <c r="B20" s="4"/>
      <c r="C20" s="53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24" customHeight="1" thickBot="1" x14ac:dyDescent="0.3">
      <c r="A21" s="4"/>
      <c r="B21" s="4"/>
      <c r="C21" s="53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42" customHeight="1" thickBot="1" x14ac:dyDescent="0.3">
      <c r="A22" s="4"/>
      <c r="B22" s="4"/>
      <c r="C22" s="132" t="s">
        <v>129</v>
      </c>
      <c r="D22" s="133"/>
      <c r="E22" s="130" t="s">
        <v>25</v>
      </c>
      <c r="F22" s="130"/>
      <c r="G22" s="131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ht="91.15" customHeight="1" x14ac:dyDescent="0.25">
      <c r="C23" s="109" t="s">
        <v>64</v>
      </c>
      <c r="D23" s="110"/>
      <c r="E23" s="107" t="s">
        <v>6</v>
      </c>
      <c r="F23" s="107"/>
      <c r="G23" s="108"/>
      <c r="H23" s="52"/>
      <c r="I23" s="52"/>
      <c r="J23" s="52"/>
      <c r="K23" s="52"/>
      <c r="L23" s="52"/>
      <c r="M23" s="52"/>
      <c r="N23" s="52"/>
      <c r="O23" s="34"/>
      <c r="P23" s="34"/>
      <c r="Q23" s="34"/>
      <c r="R23" s="34"/>
      <c r="S23" s="34"/>
    </row>
    <row r="24" spans="1:19" ht="91.15" customHeight="1" x14ac:dyDescent="0.25">
      <c r="C24" s="89" t="s">
        <v>65</v>
      </c>
      <c r="D24" s="90"/>
      <c r="E24" s="85" t="s">
        <v>6</v>
      </c>
      <c r="F24" s="85"/>
      <c r="G24" s="86"/>
      <c r="H24" s="52"/>
      <c r="I24" s="52"/>
      <c r="J24" s="52"/>
      <c r="K24" s="52"/>
      <c r="L24" s="52"/>
      <c r="M24" s="52"/>
      <c r="N24" s="52"/>
      <c r="O24" s="34"/>
      <c r="P24" s="34"/>
      <c r="Q24" s="34"/>
      <c r="R24" s="34"/>
      <c r="S24" s="34"/>
    </row>
    <row r="25" spans="1:19" ht="45.6" customHeight="1" x14ac:dyDescent="0.25">
      <c r="C25" s="89" t="s">
        <v>130</v>
      </c>
      <c r="D25" s="90"/>
      <c r="E25" s="85" t="s">
        <v>6</v>
      </c>
      <c r="F25" s="85"/>
      <c r="G25" s="86"/>
      <c r="H25" s="52"/>
      <c r="I25" s="52"/>
      <c r="J25" s="52"/>
      <c r="K25" s="52"/>
      <c r="L25" s="52"/>
      <c r="M25" s="52"/>
      <c r="N25" s="52"/>
      <c r="O25" s="34"/>
      <c r="P25" s="34"/>
      <c r="Q25" s="34"/>
      <c r="R25" s="34"/>
      <c r="S25" s="34"/>
    </row>
    <row r="26" spans="1:19" ht="41.45" customHeight="1" x14ac:dyDescent="0.25">
      <c r="C26" s="83" t="s">
        <v>131</v>
      </c>
      <c r="D26" s="84"/>
      <c r="E26" s="85" t="s">
        <v>6</v>
      </c>
      <c r="F26" s="85"/>
      <c r="G26" s="86"/>
      <c r="H26" s="52"/>
      <c r="I26" s="52"/>
      <c r="J26" s="52"/>
      <c r="K26" s="52"/>
      <c r="L26" s="52"/>
      <c r="M26" s="52"/>
      <c r="N26" s="52"/>
      <c r="O26" s="34"/>
      <c r="P26" s="34"/>
      <c r="Q26" s="34"/>
      <c r="R26" s="34"/>
      <c r="S26" s="34"/>
    </row>
    <row r="27" spans="1:19" ht="41.45" customHeight="1" x14ac:dyDescent="0.25">
      <c r="C27" s="87" t="s">
        <v>132</v>
      </c>
      <c r="D27" s="88"/>
      <c r="E27" s="85" t="s">
        <v>6</v>
      </c>
      <c r="F27" s="85"/>
      <c r="G27" s="86"/>
      <c r="H27" s="52"/>
      <c r="I27" s="52"/>
      <c r="J27" s="52"/>
      <c r="K27" s="52"/>
      <c r="L27" s="52"/>
      <c r="M27" s="52"/>
      <c r="N27" s="52"/>
      <c r="O27" s="34"/>
      <c r="P27" s="34"/>
      <c r="Q27" s="34"/>
      <c r="R27" s="34"/>
      <c r="S27" s="34"/>
    </row>
    <row r="28" spans="1:19" ht="41.45" customHeight="1" x14ac:dyDescent="0.25">
      <c r="C28" s="87" t="s">
        <v>133</v>
      </c>
      <c r="D28" s="88"/>
      <c r="E28" s="85" t="s">
        <v>6</v>
      </c>
      <c r="F28" s="85"/>
      <c r="G28" s="86"/>
      <c r="H28" s="52"/>
      <c r="I28" s="52"/>
      <c r="J28" s="52"/>
      <c r="K28" s="52"/>
      <c r="L28" s="52"/>
      <c r="M28" s="52"/>
      <c r="N28" s="52"/>
      <c r="O28" s="34"/>
      <c r="P28" s="34"/>
      <c r="Q28" s="34"/>
      <c r="R28" s="34"/>
      <c r="S28" s="34"/>
    </row>
    <row r="29" spans="1:19" ht="42.6" customHeight="1" thickBot="1" x14ac:dyDescent="0.3">
      <c r="C29" s="111" t="s">
        <v>63</v>
      </c>
      <c r="D29" s="112"/>
      <c r="E29" s="105" t="s">
        <v>6</v>
      </c>
      <c r="F29" s="105"/>
      <c r="G29" s="106"/>
      <c r="H29" s="52"/>
      <c r="I29" s="52"/>
      <c r="J29" s="52"/>
      <c r="K29" s="52"/>
      <c r="L29" s="52"/>
      <c r="M29" s="52"/>
      <c r="N29" s="52"/>
      <c r="O29" s="34"/>
      <c r="P29" s="34"/>
      <c r="Q29" s="34"/>
      <c r="R29" s="34"/>
      <c r="S29" s="34"/>
    </row>
    <row r="32" spans="1:19" ht="15.75" thickBot="1" x14ac:dyDescent="0.3"/>
    <row r="33" spans="1:18" customFormat="1" ht="27" customHeight="1" thickBot="1" x14ac:dyDescent="0.3">
      <c r="A33" s="94" t="s">
        <v>154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6"/>
      <c r="M33" s="76"/>
      <c r="N33" s="76"/>
      <c r="O33" s="59"/>
      <c r="P33" s="59"/>
      <c r="Q33" s="59"/>
      <c r="R33" s="60"/>
    </row>
    <row r="34" spans="1:18" customFormat="1" ht="25.5" customHeight="1" x14ac:dyDescent="0.25">
      <c r="A34" s="97" t="s">
        <v>155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8"/>
      <c r="N34" s="98"/>
      <c r="O34" s="98"/>
      <c r="P34" s="98"/>
      <c r="Q34" s="98"/>
      <c r="R34" s="61"/>
    </row>
    <row r="35" spans="1:18" customFormat="1" ht="25.5" customHeight="1" x14ac:dyDescent="0.25">
      <c r="A35" s="98" t="s">
        <v>156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61"/>
    </row>
    <row r="36" spans="1:18" customFormat="1" ht="25.5" customHeight="1" x14ac:dyDescent="0.25">
      <c r="A36" s="81" t="s">
        <v>157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62"/>
    </row>
    <row r="37" spans="1:18" customFormat="1" ht="25.5" customHeight="1" x14ac:dyDescent="0.25">
      <c r="A37" s="81" t="s">
        <v>158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62"/>
    </row>
    <row r="38" spans="1:18" customFormat="1" ht="25.5" customHeight="1" x14ac:dyDescent="0.25">
      <c r="A38" s="81" t="s">
        <v>159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62"/>
    </row>
    <row r="39" spans="1:18" s="65" customFormat="1" ht="12" customHeight="1" x14ac:dyDescent="0.25">
      <c r="A39" s="63"/>
      <c r="B39" s="63"/>
      <c r="C39" s="63"/>
      <c r="D39" s="63"/>
      <c r="E39" s="64"/>
      <c r="F39" s="64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1:18" customFormat="1" ht="25.15" customHeight="1" x14ac:dyDescent="0.25">
      <c r="A40" s="82" t="s">
        <v>210</v>
      </c>
      <c r="B40" s="82"/>
      <c r="C40" s="82"/>
      <c r="D40" s="82"/>
      <c r="E40" s="82"/>
      <c r="F40" s="82"/>
      <c r="G40" s="82"/>
      <c r="H40" s="82"/>
      <c r="I40" s="66"/>
      <c r="J40" s="66"/>
      <c r="K40" s="66"/>
      <c r="L40" s="66"/>
      <c r="M40" s="66"/>
      <c r="N40" s="66"/>
      <c r="O40" s="66"/>
      <c r="P40" s="66"/>
      <c r="Q40" s="66"/>
    </row>
    <row r="41" spans="1:18" customFormat="1" ht="25.15" customHeight="1" x14ac:dyDescent="0.25">
      <c r="A41" s="77"/>
      <c r="B41" s="77"/>
      <c r="C41" s="77"/>
      <c r="D41" s="77"/>
      <c r="E41" s="77"/>
      <c r="F41" s="77"/>
      <c r="G41" s="77"/>
      <c r="H41" s="77"/>
      <c r="I41" s="66"/>
      <c r="J41" s="66"/>
      <c r="K41" s="66"/>
      <c r="L41" s="66"/>
      <c r="M41" s="66"/>
      <c r="N41" s="66"/>
      <c r="O41" s="66"/>
      <c r="P41" s="66"/>
      <c r="Q41" s="66"/>
    </row>
    <row r="42" spans="1:18" customFormat="1" ht="19.899999999999999" customHeight="1" x14ac:dyDescent="0.25">
      <c r="A42" s="77" t="s">
        <v>160</v>
      </c>
      <c r="B42" s="77"/>
      <c r="C42" s="77"/>
      <c r="D42" s="77"/>
      <c r="E42" s="77"/>
      <c r="F42" s="77"/>
      <c r="G42" s="77"/>
      <c r="H42" s="77"/>
      <c r="I42" s="66"/>
      <c r="J42" s="66"/>
      <c r="K42" s="66"/>
      <c r="L42" s="66"/>
      <c r="M42" s="66"/>
      <c r="N42" s="66"/>
      <c r="O42" s="66"/>
      <c r="P42" s="66"/>
      <c r="Q42" s="66"/>
    </row>
    <row r="43" spans="1:18" customFormat="1" ht="24" customHeight="1" x14ac:dyDescent="0.25">
      <c r="A43" s="77" t="s">
        <v>161</v>
      </c>
      <c r="B43" s="77"/>
      <c r="C43" s="77"/>
      <c r="D43" s="77"/>
      <c r="E43" s="77"/>
      <c r="F43" s="77"/>
      <c r="G43" s="77"/>
      <c r="H43" s="77"/>
      <c r="I43" s="66"/>
      <c r="J43" s="66"/>
      <c r="K43" s="66"/>
      <c r="L43" s="66"/>
      <c r="M43" s="66"/>
      <c r="N43" s="66"/>
      <c r="O43" s="66"/>
      <c r="P43" s="66"/>
      <c r="Q43" s="66"/>
    </row>
    <row r="44" spans="1:18" customFormat="1" x14ac:dyDescent="0.25">
      <c r="A44" s="78" t="s">
        <v>162</v>
      </c>
      <c r="B44" s="78"/>
      <c r="C44" s="78"/>
      <c r="D44" s="78"/>
      <c r="E44" s="78"/>
      <c r="F44" s="78"/>
      <c r="G44" s="78"/>
      <c r="H44" s="78"/>
      <c r="I44" s="66"/>
      <c r="J44" s="66"/>
      <c r="K44" s="66"/>
      <c r="L44" s="66"/>
      <c r="M44" s="66"/>
      <c r="N44" s="66"/>
      <c r="O44" s="66"/>
      <c r="P44" s="66"/>
      <c r="Q44" s="66"/>
    </row>
  </sheetData>
  <sheetProtection formatCells="0" formatColumns="0" formatRows="0" insertColumns="0" insertRows="0"/>
  <mergeCells count="44">
    <mergeCell ref="E29:G29"/>
    <mergeCell ref="C25:D25"/>
    <mergeCell ref="E25:G25"/>
    <mergeCell ref="C26:D26"/>
    <mergeCell ref="E26:G26"/>
    <mergeCell ref="C27:D27"/>
    <mergeCell ref="E27:G27"/>
    <mergeCell ref="A2:R2"/>
    <mergeCell ref="A3:D3"/>
    <mergeCell ref="E3:R3"/>
    <mergeCell ref="A4:D4"/>
    <mergeCell ref="E4:R4"/>
    <mergeCell ref="C12:E12"/>
    <mergeCell ref="C13:E13"/>
    <mergeCell ref="A5:D5"/>
    <mergeCell ref="E5:R5"/>
    <mergeCell ref="C24:D24"/>
    <mergeCell ref="E24:G24"/>
    <mergeCell ref="A7:R7"/>
    <mergeCell ref="A8:T8"/>
    <mergeCell ref="A10:S10"/>
    <mergeCell ref="C22:D22"/>
    <mergeCell ref="E22:G22"/>
    <mergeCell ref="C23:D23"/>
    <mergeCell ref="E23:G23"/>
    <mergeCell ref="C11:E11"/>
    <mergeCell ref="C15:F15"/>
    <mergeCell ref="I15:J15"/>
    <mergeCell ref="I16:J16"/>
    <mergeCell ref="I17:J17"/>
    <mergeCell ref="A44:H44"/>
    <mergeCell ref="A38:Q38"/>
    <mergeCell ref="A40:H40"/>
    <mergeCell ref="A41:H41"/>
    <mergeCell ref="A42:H42"/>
    <mergeCell ref="A43:H43"/>
    <mergeCell ref="A33:L33"/>
    <mergeCell ref="A34:Q34"/>
    <mergeCell ref="A35:Q35"/>
    <mergeCell ref="A36:Q36"/>
    <mergeCell ref="A37:Q37"/>
    <mergeCell ref="C28:D28"/>
    <mergeCell ref="E28:G28"/>
    <mergeCell ref="C29:D29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EB1E-9E03-4867-9F3A-97AE749D0442}">
  <sheetPr>
    <tabColor rgb="FFFF0000"/>
    <pageSetUpPr fitToPage="1"/>
  </sheetPr>
  <dimension ref="A1:T46"/>
  <sheetViews>
    <sheetView topLeftCell="E1" zoomScale="90" zoomScaleNormal="90" workbookViewId="0">
      <selection activeCell="N12" sqref="M12:N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2.42578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4.85546875" style="2" customWidth="1"/>
    <col min="16" max="16" width="13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216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200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134" t="s">
        <v>26</v>
      </c>
      <c r="D11" s="135"/>
      <c r="E11" s="136"/>
      <c r="F11" s="45" t="s">
        <v>28</v>
      </c>
      <c r="G11" s="46" t="s">
        <v>29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32.450000000000003" customHeight="1" thickBot="1" x14ac:dyDescent="0.3">
      <c r="A12" s="25" t="s">
        <v>0</v>
      </c>
      <c r="B12" s="30">
        <v>35387</v>
      </c>
      <c r="C12" s="137" t="s">
        <v>214</v>
      </c>
      <c r="D12" s="138"/>
      <c r="E12" s="139"/>
      <c r="F12" s="33" t="s">
        <v>13</v>
      </c>
      <c r="G12" s="14">
        <v>580</v>
      </c>
      <c r="H12" s="32"/>
      <c r="I12" s="16"/>
      <c r="J12" s="17">
        <f t="shared" ref="J12" si="0">H12*(I12+1)</f>
        <v>0</v>
      </c>
      <c r="K12" s="28">
        <f t="shared" ref="K12" si="1">G12*H12</f>
        <v>0</v>
      </c>
      <c r="L12" s="17">
        <f t="shared" ref="L12" si="2">G12*J12</f>
        <v>0</v>
      </c>
      <c r="M12" s="167"/>
      <c r="N12" s="167"/>
      <c r="O12" s="41"/>
      <c r="P12" s="15"/>
      <c r="Q12" s="15"/>
      <c r="R12" s="15"/>
      <c r="S12" s="54"/>
    </row>
    <row r="13" spans="1:20" s="3" customFormat="1" ht="14.25" customHeight="1" thickBot="1" x14ac:dyDescent="0.3">
      <c r="A13" s="7"/>
      <c r="B13" s="7"/>
      <c r="C13" s="8"/>
      <c r="D13" s="8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s="3" customFormat="1" ht="26.45" customHeight="1" thickBot="1" x14ac:dyDescent="0.3">
      <c r="A14" s="34"/>
      <c r="B14" s="34"/>
      <c r="C14" s="79" t="s">
        <v>198</v>
      </c>
      <c r="D14" s="80"/>
      <c r="E14" s="80"/>
      <c r="F14" s="80"/>
      <c r="G14" s="67" t="s">
        <v>164</v>
      </c>
      <c r="H14" s="69"/>
      <c r="I14" s="99">
        <f>SUM(K12)</f>
        <v>0</v>
      </c>
      <c r="J14" s="100"/>
      <c r="K14" s="34"/>
      <c r="L14" s="34"/>
      <c r="M14" s="34"/>
      <c r="N14" s="34"/>
      <c r="O14" s="34"/>
      <c r="P14" s="34"/>
      <c r="Q14" s="34"/>
      <c r="R14" s="34"/>
      <c r="S14" s="50"/>
    </row>
    <row r="15" spans="1:20" s="3" customFormat="1" ht="22.15" customHeight="1" x14ac:dyDescent="0.25">
      <c r="A15" s="34"/>
      <c r="B15" s="34"/>
      <c r="C15" s="34"/>
      <c r="D15" s="34"/>
      <c r="E15" s="34"/>
      <c r="F15" s="34"/>
      <c r="G15" s="35" t="s">
        <v>10</v>
      </c>
      <c r="H15" s="36"/>
      <c r="I15" s="101">
        <f>I16-I14</f>
        <v>0</v>
      </c>
      <c r="J15" s="102"/>
      <c r="K15" s="34"/>
      <c r="L15" s="34"/>
      <c r="M15" s="34"/>
      <c r="N15" s="34"/>
      <c r="O15" s="34"/>
      <c r="P15" s="34"/>
      <c r="Q15" s="34"/>
      <c r="R15" s="34"/>
      <c r="S15" s="51"/>
    </row>
    <row r="16" spans="1:20" ht="22.15" customHeight="1" thickBot="1" x14ac:dyDescent="0.3">
      <c r="A16" s="34"/>
      <c r="B16" s="34"/>
      <c r="C16" s="34"/>
      <c r="D16" s="34"/>
      <c r="E16" s="34"/>
      <c r="F16" s="72"/>
      <c r="G16" s="37" t="s">
        <v>165</v>
      </c>
      <c r="H16" s="70"/>
      <c r="I16" s="103">
        <f>SUM(L12)</f>
        <v>0</v>
      </c>
      <c r="J16" s="104"/>
      <c r="K16" s="71"/>
      <c r="L16" s="34"/>
      <c r="M16" s="34"/>
      <c r="N16" s="34"/>
      <c r="O16" s="34"/>
      <c r="P16" s="34"/>
      <c r="Q16" s="34"/>
      <c r="R16" s="34"/>
      <c r="S16" s="51"/>
    </row>
    <row r="17" spans="1:19" ht="24" customHeight="1" x14ac:dyDescent="0.25">
      <c r="A17" s="4"/>
      <c r="B17" s="4"/>
      <c r="C17" s="4"/>
      <c r="D17" s="4"/>
      <c r="E17" s="34"/>
      <c r="F17" s="34"/>
      <c r="G17" s="11"/>
      <c r="H17" s="11"/>
      <c r="I17" s="11"/>
      <c r="J17" s="11"/>
      <c r="K17" s="34"/>
      <c r="L17" s="34"/>
      <c r="M17" s="34"/>
      <c r="N17" s="34"/>
      <c r="O17" s="34"/>
      <c r="P17" s="34"/>
      <c r="Q17" s="34"/>
      <c r="R17" s="34"/>
      <c r="S17" s="34"/>
    </row>
    <row r="18" spans="1:19" ht="24" customHeight="1" x14ac:dyDescent="0.25">
      <c r="A18" s="4"/>
      <c r="B18" s="4"/>
      <c r="C18" s="53" t="s">
        <v>12</v>
      </c>
      <c r="D18" s="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19" ht="24" customHeight="1" x14ac:dyDescent="0.25">
      <c r="A19" s="4"/>
      <c r="B19" s="4"/>
      <c r="C19" s="53"/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thickBot="1" x14ac:dyDescent="0.3">
      <c r="A20" s="4"/>
      <c r="B20" s="4"/>
      <c r="C20" s="53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42" customHeight="1" thickBot="1" x14ac:dyDescent="0.3">
      <c r="A21" s="4"/>
      <c r="B21" s="4"/>
      <c r="C21" s="132" t="s">
        <v>145</v>
      </c>
      <c r="D21" s="133"/>
      <c r="E21" s="130" t="s">
        <v>163</v>
      </c>
      <c r="F21" s="130"/>
      <c r="G21" s="131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91.15" customHeight="1" x14ac:dyDescent="0.25">
      <c r="C22" s="109" t="s">
        <v>64</v>
      </c>
      <c r="D22" s="110"/>
      <c r="E22" s="157" t="s">
        <v>6</v>
      </c>
      <c r="F22" s="107"/>
      <c r="G22" s="108"/>
      <c r="H22" s="52"/>
      <c r="I22" s="52"/>
      <c r="J22" s="52"/>
      <c r="K22" s="52"/>
      <c r="L22" s="52"/>
      <c r="M22" s="52"/>
      <c r="N22" s="52"/>
      <c r="O22" s="34"/>
      <c r="P22" s="34"/>
      <c r="Q22" s="34"/>
      <c r="R22" s="34"/>
      <c r="S22" s="34"/>
    </row>
    <row r="23" spans="1:19" ht="91.15" customHeight="1" x14ac:dyDescent="0.25">
      <c r="C23" s="89" t="s">
        <v>65</v>
      </c>
      <c r="D23" s="90"/>
      <c r="E23" s="158" t="s">
        <v>6</v>
      </c>
      <c r="F23" s="158"/>
      <c r="G23" s="159"/>
      <c r="H23" s="52"/>
      <c r="I23" s="52"/>
      <c r="J23" s="52"/>
      <c r="K23" s="52"/>
      <c r="L23" s="52"/>
      <c r="M23" s="52"/>
      <c r="N23" s="52"/>
      <c r="O23" s="34"/>
      <c r="P23" s="34"/>
      <c r="Q23" s="34"/>
      <c r="R23" s="34"/>
      <c r="S23" s="34"/>
    </row>
    <row r="24" spans="1:19" ht="35.450000000000003" customHeight="1" x14ac:dyDescent="0.25">
      <c r="C24" s="89" t="s">
        <v>147</v>
      </c>
      <c r="D24" s="90"/>
      <c r="E24" s="158" t="s">
        <v>6</v>
      </c>
      <c r="F24" s="158"/>
      <c r="G24" s="159"/>
      <c r="H24" s="52"/>
      <c r="I24" s="52"/>
      <c r="J24" s="52"/>
      <c r="K24" s="52"/>
      <c r="L24" s="52"/>
      <c r="M24" s="52"/>
      <c r="N24" s="52"/>
      <c r="O24" s="34"/>
      <c r="P24" s="34"/>
      <c r="Q24" s="34"/>
      <c r="R24" s="34"/>
      <c r="S24" s="34"/>
    </row>
    <row r="25" spans="1:19" ht="33.6" customHeight="1" x14ac:dyDescent="0.25">
      <c r="C25" s="89" t="s">
        <v>148</v>
      </c>
      <c r="D25" s="90"/>
      <c r="E25" s="158" t="s">
        <v>6</v>
      </c>
      <c r="F25" s="158"/>
      <c r="G25" s="159"/>
      <c r="H25" s="52"/>
      <c r="I25" s="52"/>
      <c r="J25" s="52"/>
      <c r="K25" s="52"/>
      <c r="L25" s="52"/>
      <c r="M25" s="52"/>
      <c r="N25" s="52"/>
      <c r="O25" s="34"/>
      <c r="P25" s="34"/>
      <c r="Q25" s="34"/>
      <c r="R25" s="34"/>
      <c r="S25" s="34"/>
    </row>
    <row r="26" spans="1:19" ht="30.6" customHeight="1" x14ac:dyDescent="0.25">
      <c r="C26" s="89" t="s">
        <v>149</v>
      </c>
      <c r="D26" s="90"/>
      <c r="E26" s="158" t="s">
        <v>6</v>
      </c>
      <c r="F26" s="158"/>
      <c r="G26" s="159"/>
      <c r="H26" s="52"/>
      <c r="I26" s="52"/>
      <c r="J26" s="52"/>
      <c r="K26" s="52"/>
      <c r="L26" s="52"/>
      <c r="M26" s="52"/>
      <c r="N26" s="52"/>
      <c r="O26" s="34"/>
      <c r="P26" s="34"/>
      <c r="Q26" s="34"/>
      <c r="R26" s="34"/>
      <c r="S26" s="34"/>
    </row>
    <row r="27" spans="1:19" ht="36" customHeight="1" x14ac:dyDescent="0.25">
      <c r="C27" s="89" t="s">
        <v>146</v>
      </c>
      <c r="D27" s="90"/>
      <c r="E27" s="85" t="s">
        <v>6</v>
      </c>
      <c r="F27" s="85"/>
      <c r="G27" s="86"/>
      <c r="H27" s="52"/>
      <c r="I27" s="52"/>
      <c r="J27" s="52"/>
      <c r="K27" s="52"/>
      <c r="L27" s="52"/>
      <c r="M27" s="52"/>
      <c r="N27" s="52"/>
      <c r="O27" s="34"/>
      <c r="P27" s="34"/>
      <c r="Q27" s="34"/>
      <c r="R27" s="34"/>
      <c r="S27" s="34"/>
    </row>
    <row r="28" spans="1:19" ht="41.45" customHeight="1" x14ac:dyDescent="0.25">
      <c r="C28" s="83" t="s">
        <v>202</v>
      </c>
      <c r="D28" s="84"/>
      <c r="E28" s="85" t="s">
        <v>6</v>
      </c>
      <c r="F28" s="85"/>
      <c r="G28" s="86"/>
      <c r="H28" s="52"/>
      <c r="I28" s="52"/>
      <c r="J28" s="52"/>
      <c r="K28" s="52"/>
      <c r="L28" s="52"/>
      <c r="M28" s="52"/>
      <c r="N28" s="52"/>
      <c r="O28" s="34"/>
      <c r="P28" s="34"/>
      <c r="Q28" s="34"/>
      <c r="R28" s="34"/>
      <c r="S28" s="34"/>
    </row>
    <row r="29" spans="1:19" ht="41.45" customHeight="1" x14ac:dyDescent="0.25">
      <c r="C29" s="87" t="s">
        <v>134</v>
      </c>
      <c r="D29" s="88"/>
      <c r="E29" s="85" t="s">
        <v>6</v>
      </c>
      <c r="F29" s="85"/>
      <c r="G29" s="86"/>
      <c r="H29" s="52"/>
      <c r="I29" s="52"/>
      <c r="J29" s="52"/>
      <c r="K29" s="52"/>
      <c r="L29" s="52"/>
      <c r="M29" s="52"/>
      <c r="N29" s="52"/>
      <c r="O29" s="34"/>
      <c r="P29" s="34"/>
      <c r="Q29" s="34"/>
      <c r="R29" s="34"/>
      <c r="S29" s="34"/>
    </row>
    <row r="30" spans="1:19" ht="41.45" customHeight="1" x14ac:dyDescent="0.25">
      <c r="C30" s="83" t="s">
        <v>135</v>
      </c>
      <c r="D30" s="84"/>
      <c r="E30" s="85" t="s">
        <v>6</v>
      </c>
      <c r="F30" s="85"/>
      <c r="G30" s="86"/>
      <c r="H30" s="52"/>
      <c r="I30" s="52"/>
      <c r="J30" s="52"/>
      <c r="K30" s="52"/>
      <c r="L30" s="52"/>
      <c r="M30" s="52"/>
      <c r="N30" s="52"/>
      <c r="O30" s="34"/>
      <c r="P30" s="34"/>
      <c r="Q30" s="34"/>
      <c r="R30" s="34"/>
      <c r="S30" s="34"/>
    </row>
    <row r="31" spans="1:19" ht="42.6" customHeight="1" thickBot="1" x14ac:dyDescent="0.3">
      <c r="C31" s="111" t="s">
        <v>136</v>
      </c>
      <c r="D31" s="112"/>
      <c r="E31" s="105" t="s">
        <v>6</v>
      </c>
      <c r="F31" s="105"/>
      <c r="G31" s="106"/>
      <c r="H31" s="52"/>
      <c r="I31" s="52"/>
      <c r="J31" s="52"/>
      <c r="K31" s="52"/>
      <c r="L31" s="52"/>
      <c r="M31" s="52"/>
      <c r="N31" s="52"/>
      <c r="O31" s="34"/>
      <c r="P31" s="34"/>
      <c r="Q31" s="34"/>
      <c r="R31" s="34"/>
      <c r="S31" s="34"/>
    </row>
    <row r="34" spans="1:18" ht="15.75" thickBot="1" x14ac:dyDescent="0.3"/>
    <row r="35" spans="1:18" customFormat="1" ht="27" customHeight="1" thickBot="1" x14ac:dyDescent="0.3">
      <c r="A35" s="94" t="s">
        <v>154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6"/>
      <c r="M35" s="76"/>
      <c r="N35" s="76"/>
      <c r="O35" s="59"/>
      <c r="P35" s="59"/>
      <c r="Q35" s="59"/>
      <c r="R35" s="60"/>
    </row>
    <row r="36" spans="1:18" customFormat="1" ht="25.5" customHeight="1" x14ac:dyDescent="0.25">
      <c r="A36" s="97" t="s">
        <v>155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8"/>
      <c r="N36" s="98"/>
      <c r="O36" s="98"/>
      <c r="P36" s="98"/>
      <c r="Q36" s="98"/>
      <c r="R36" s="61"/>
    </row>
    <row r="37" spans="1:18" customFormat="1" ht="25.5" customHeight="1" x14ac:dyDescent="0.25">
      <c r="A37" s="98" t="s">
        <v>156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61"/>
    </row>
    <row r="38" spans="1:18" customFormat="1" ht="25.5" customHeight="1" x14ac:dyDescent="0.25">
      <c r="A38" s="81" t="s">
        <v>157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62"/>
    </row>
    <row r="39" spans="1:18" customFormat="1" ht="25.5" customHeight="1" x14ac:dyDescent="0.25">
      <c r="A39" s="81" t="s">
        <v>158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62"/>
    </row>
    <row r="40" spans="1:18" customFormat="1" ht="25.5" customHeight="1" x14ac:dyDescent="0.25">
      <c r="A40" s="81" t="s">
        <v>159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62"/>
    </row>
    <row r="41" spans="1:18" s="65" customFormat="1" ht="12" customHeight="1" x14ac:dyDescent="0.25">
      <c r="A41" s="63"/>
      <c r="B41" s="63"/>
      <c r="C41" s="63"/>
      <c r="D41" s="63"/>
      <c r="E41" s="64"/>
      <c r="F41" s="64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1:18" customFormat="1" ht="25.15" customHeight="1" x14ac:dyDescent="0.25">
      <c r="A42" s="82" t="s">
        <v>210</v>
      </c>
      <c r="B42" s="82"/>
      <c r="C42" s="82"/>
      <c r="D42" s="82"/>
      <c r="E42" s="82"/>
      <c r="F42" s="82"/>
      <c r="G42" s="82"/>
      <c r="H42" s="82"/>
      <c r="I42" s="66"/>
      <c r="J42" s="66"/>
      <c r="K42" s="66"/>
      <c r="L42" s="66"/>
      <c r="M42" s="66"/>
      <c r="N42" s="66"/>
      <c r="O42" s="66"/>
      <c r="P42" s="66"/>
      <c r="Q42" s="66"/>
    </row>
    <row r="43" spans="1:18" customFormat="1" ht="25.15" customHeight="1" x14ac:dyDescent="0.25">
      <c r="A43" s="77"/>
      <c r="B43" s="77"/>
      <c r="C43" s="77"/>
      <c r="D43" s="77"/>
      <c r="E43" s="77"/>
      <c r="F43" s="77"/>
      <c r="G43" s="77"/>
      <c r="H43" s="77"/>
      <c r="I43" s="66"/>
      <c r="J43" s="66"/>
      <c r="K43" s="66"/>
      <c r="L43" s="66"/>
      <c r="M43" s="66"/>
      <c r="N43" s="66"/>
      <c r="O43" s="66"/>
      <c r="P43" s="66"/>
      <c r="Q43" s="66"/>
    </row>
    <row r="44" spans="1:18" customFormat="1" ht="19.899999999999999" customHeight="1" x14ac:dyDescent="0.25">
      <c r="A44" s="77" t="s">
        <v>160</v>
      </c>
      <c r="B44" s="77"/>
      <c r="C44" s="77"/>
      <c r="D44" s="77"/>
      <c r="E44" s="77"/>
      <c r="F44" s="77"/>
      <c r="G44" s="77"/>
      <c r="H44" s="77"/>
      <c r="I44" s="66"/>
      <c r="J44" s="66"/>
      <c r="K44" s="66"/>
      <c r="L44" s="66"/>
      <c r="M44" s="66"/>
      <c r="N44" s="66"/>
      <c r="O44" s="66"/>
      <c r="P44" s="66"/>
      <c r="Q44" s="66"/>
    </row>
    <row r="45" spans="1:18" customFormat="1" ht="24" customHeight="1" x14ac:dyDescent="0.25">
      <c r="A45" s="77" t="s">
        <v>161</v>
      </c>
      <c r="B45" s="77"/>
      <c r="C45" s="77"/>
      <c r="D45" s="77"/>
      <c r="E45" s="77"/>
      <c r="F45" s="77"/>
      <c r="G45" s="77"/>
      <c r="H45" s="77"/>
      <c r="I45" s="66"/>
      <c r="J45" s="66"/>
      <c r="K45" s="66"/>
      <c r="L45" s="66"/>
      <c r="M45" s="66"/>
      <c r="N45" s="66"/>
      <c r="O45" s="66"/>
      <c r="P45" s="66"/>
      <c r="Q45" s="66"/>
    </row>
    <row r="46" spans="1:18" customFormat="1" x14ac:dyDescent="0.25">
      <c r="A46" s="78" t="s">
        <v>162</v>
      </c>
      <c r="B46" s="78"/>
      <c r="C46" s="78"/>
      <c r="D46" s="78"/>
      <c r="E46" s="78"/>
      <c r="F46" s="78"/>
      <c r="G46" s="78"/>
      <c r="H46" s="78"/>
      <c r="I46" s="66"/>
      <c r="J46" s="66"/>
      <c r="K46" s="66"/>
      <c r="L46" s="66"/>
      <c r="M46" s="66"/>
      <c r="N46" s="66"/>
      <c r="O46" s="66"/>
      <c r="P46" s="66"/>
      <c r="Q46" s="66"/>
    </row>
  </sheetData>
  <sheetProtection formatCells="0" formatColumns="0" formatRows="0" insertColumns="0" insertRows="0"/>
  <mergeCells count="49">
    <mergeCell ref="A5:D5"/>
    <mergeCell ref="E5:R5"/>
    <mergeCell ref="A2:R2"/>
    <mergeCell ref="A3:D3"/>
    <mergeCell ref="E3:R3"/>
    <mergeCell ref="A4:D4"/>
    <mergeCell ref="E4:R4"/>
    <mergeCell ref="I14:J14"/>
    <mergeCell ref="I15:J15"/>
    <mergeCell ref="I16:J16"/>
    <mergeCell ref="A7:R7"/>
    <mergeCell ref="A8:T8"/>
    <mergeCell ref="A10:S10"/>
    <mergeCell ref="C11:E11"/>
    <mergeCell ref="C21:D21"/>
    <mergeCell ref="E21:G21"/>
    <mergeCell ref="C22:D22"/>
    <mergeCell ref="E22:G22"/>
    <mergeCell ref="C12:E12"/>
    <mergeCell ref="C14:F14"/>
    <mergeCell ref="C23:D23"/>
    <mergeCell ref="E23:G23"/>
    <mergeCell ref="C27:D27"/>
    <mergeCell ref="E27:G27"/>
    <mergeCell ref="C28:D28"/>
    <mergeCell ref="E28:G28"/>
    <mergeCell ref="C24:D24"/>
    <mergeCell ref="E24:G24"/>
    <mergeCell ref="C25:D25"/>
    <mergeCell ref="E25:G25"/>
    <mergeCell ref="C26:D26"/>
    <mergeCell ref="E26:G26"/>
    <mergeCell ref="C31:D31"/>
    <mergeCell ref="E31:G31"/>
    <mergeCell ref="C29:D29"/>
    <mergeCell ref="E29:G29"/>
    <mergeCell ref="C30:D30"/>
    <mergeCell ref="E30:G30"/>
    <mergeCell ref="A35:L35"/>
    <mergeCell ref="A36:Q36"/>
    <mergeCell ref="A37:Q37"/>
    <mergeCell ref="A38:Q38"/>
    <mergeCell ref="A39:Q39"/>
    <mergeCell ref="A46:H46"/>
    <mergeCell ref="A40:Q40"/>
    <mergeCell ref="A42:H42"/>
    <mergeCell ref="A43:H43"/>
    <mergeCell ref="A44:H44"/>
    <mergeCell ref="A45:H45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B4B4-615C-4D52-9664-93BC8911163A}">
  <sheetPr>
    <tabColor rgb="FFFF0000"/>
    <pageSetUpPr fitToPage="1"/>
  </sheetPr>
  <dimension ref="A1:T47"/>
  <sheetViews>
    <sheetView zoomScale="80" zoomScaleNormal="80" workbookViewId="0">
      <selection activeCell="N12" sqref="M12:N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2.7109375" style="2" customWidth="1"/>
    <col min="6" max="6" width="13.28515625" style="2" customWidth="1"/>
    <col min="7" max="7" width="18.7109375" style="2" customWidth="1"/>
    <col min="8" max="8" width="14" style="2" customWidth="1"/>
    <col min="9" max="9" width="9.5703125" style="2" customWidth="1"/>
    <col min="10" max="10" width="17.28515625" style="2" customWidth="1"/>
    <col min="11" max="11" width="24.28515625" style="2" customWidth="1"/>
    <col min="12" max="14" width="16.5703125" style="2" customWidth="1"/>
    <col min="15" max="15" width="14" style="2" customWidth="1"/>
    <col min="16" max="16" width="12.140625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74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137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134" t="s">
        <v>26</v>
      </c>
      <c r="D11" s="135"/>
      <c r="E11" s="136"/>
      <c r="F11" s="45" t="s">
        <v>15</v>
      </c>
      <c r="G11" s="46" t="s">
        <v>22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28.5" customHeight="1" thickBot="1" x14ac:dyDescent="0.3">
      <c r="A12" s="25" t="s">
        <v>0</v>
      </c>
      <c r="B12" s="33" t="s">
        <v>177</v>
      </c>
      <c r="C12" s="137" t="s">
        <v>37</v>
      </c>
      <c r="D12" s="138"/>
      <c r="E12" s="139"/>
      <c r="F12" s="33" t="s">
        <v>13</v>
      </c>
      <c r="G12" s="55">
        <v>3165</v>
      </c>
      <c r="H12" s="32"/>
      <c r="I12" s="16"/>
      <c r="J12" s="17">
        <f t="shared" ref="J12" si="0">H12*(I12+1)</f>
        <v>0</v>
      </c>
      <c r="K12" s="28">
        <f t="shared" ref="K12" si="1">G12*H12</f>
        <v>0</v>
      </c>
      <c r="L12" s="17">
        <f t="shared" ref="L12" si="2">G12*J12</f>
        <v>0</v>
      </c>
      <c r="M12" s="167"/>
      <c r="N12" s="167"/>
      <c r="O12" s="41"/>
      <c r="P12" s="15"/>
      <c r="Q12" s="15"/>
      <c r="R12" s="15"/>
      <c r="S12" s="54"/>
    </row>
    <row r="13" spans="1:20" s="3" customFormat="1" ht="14.25" customHeight="1" thickBot="1" x14ac:dyDescent="0.3">
      <c r="A13" s="7"/>
      <c r="B13" s="7"/>
      <c r="C13" s="8"/>
      <c r="D13" s="8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s="3" customFormat="1" ht="39" customHeight="1" thickBot="1" x14ac:dyDescent="0.3">
      <c r="A14" s="34"/>
      <c r="B14" s="34"/>
      <c r="C14" s="79" t="s">
        <v>182</v>
      </c>
      <c r="D14" s="80"/>
      <c r="E14" s="80"/>
      <c r="F14" s="80"/>
      <c r="G14" s="67" t="s">
        <v>164</v>
      </c>
      <c r="H14" s="68"/>
      <c r="I14" s="99">
        <f>SUM(K12:K12)</f>
        <v>0</v>
      </c>
      <c r="J14" s="100"/>
      <c r="K14" s="34"/>
      <c r="L14" s="34"/>
      <c r="M14" s="34"/>
      <c r="N14" s="34"/>
      <c r="O14" s="34"/>
      <c r="P14" s="34"/>
      <c r="Q14" s="34"/>
      <c r="R14" s="34"/>
      <c r="S14" s="50"/>
    </row>
    <row r="15" spans="1:20" s="3" customFormat="1" ht="15.75" x14ac:dyDescent="0.25">
      <c r="A15" s="34"/>
      <c r="B15" s="34"/>
      <c r="C15" s="34"/>
      <c r="D15" s="34"/>
      <c r="E15" s="34"/>
      <c r="F15" s="34"/>
      <c r="G15" s="35" t="s">
        <v>10</v>
      </c>
      <c r="H15" s="36"/>
      <c r="I15" s="101">
        <f>I16-I14</f>
        <v>0</v>
      </c>
      <c r="J15" s="102"/>
      <c r="K15" s="34"/>
      <c r="L15" s="34"/>
      <c r="M15" s="34"/>
      <c r="N15" s="34"/>
      <c r="O15" s="34"/>
      <c r="P15" s="34"/>
      <c r="Q15" s="34"/>
      <c r="R15" s="34"/>
      <c r="S15" s="51"/>
    </row>
    <row r="16" spans="1:20" ht="16.5" thickBot="1" x14ac:dyDescent="0.3">
      <c r="A16" s="34"/>
      <c r="B16" s="34"/>
      <c r="C16" s="34"/>
      <c r="D16" s="34"/>
      <c r="E16" s="34"/>
      <c r="F16" s="34"/>
      <c r="G16" s="37" t="s">
        <v>165</v>
      </c>
      <c r="H16" s="38"/>
      <c r="I16" s="103">
        <f>SUM(L12:L12)</f>
        <v>0</v>
      </c>
      <c r="J16" s="104"/>
      <c r="K16" s="34"/>
      <c r="L16" s="34"/>
      <c r="M16" s="34"/>
      <c r="N16" s="34"/>
      <c r="O16" s="34"/>
      <c r="P16" s="34"/>
      <c r="Q16" s="34"/>
      <c r="R16" s="34"/>
      <c r="S16" s="51"/>
    </row>
    <row r="17" spans="1:19" ht="15.75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51"/>
    </row>
    <row r="18" spans="1:19" ht="24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34"/>
    </row>
    <row r="19" spans="1:19" ht="24" customHeight="1" x14ac:dyDescent="0.25">
      <c r="A19" s="4"/>
      <c r="B19" s="4"/>
      <c r="C19" s="53" t="s">
        <v>12</v>
      </c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x14ac:dyDescent="0.25">
      <c r="A20" s="4"/>
      <c r="B20" s="4"/>
      <c r="C20" s="53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24" customHeight="1" thickBot="1" x14ac:dyDescent="0.3">
      <c r="A21" s="4"/>
      <c r="B21" s="4"/>
      <c r="C21" s="53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42" customHeight="1" thickBot="1" x14ac:dyDescent="0.3">
      <c r="A22" s="4"/>
      <c r="B22" s="4"/>
      <c r="C22" s="132" t="s">
        <v>72</v>
      </c>
      <c r="D22" s="133"/>
      <c r="E22" s="130" t="s">
        <v>35</v>
      </c>
      <c r="F22" s="130"/>
      <c r="G22" s="131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ht="54.6" customHeight="1" x14ac:dyDescent="0.25">
      <c r="C23" s="109" t="s">
        <v>94</v>
      </c>
      <c r="D23" s="110"/>
      <c r="E23" s="107" t="s">
        <v>6</v>
      </c>
      <c r="F23" s="107"/>
      <c r="G23" s="108"/>
      <c r="H23" s="52"/>
      <c r="I23" s="52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19" ht="91.15" customHeight="1" x14ac:dyDescent="0.25">
      <c r="C24" s="89" t="s">
        <v>65</v>
      </c>
      <c r="D24" s="90"/>
      <c r="E24" s="85" t="s">
        <v>6</v>
      </c>
      <c r="F24" s="85"/>
      <c r="G24" s="86"/>
      <c r="H24" s="52"/>
      <c r="I24" s="52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1:19" ht="45" customHeight="1" x14ac:dyDescent="0.25">
      <c r="C25" s="89" t="s">
        <v>31</v>
      </c>
      <c r="D25" s="90"/>
      <c r="E25" s="85" t="s">
        <v>6</v>
      </c>
      <c r="F25" s="85"/>
      <c r="G25" s="86"/>
      <c r="H25" s="52"/>
      <c r="I25" s="52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1:19" ht="41.45" customHeight="1" x14ac:dyDescent="0.25">
      <c r="C26" s="83" t="s">
        <v>38</v>
      </c>
      <c r="D26" s="84"/>
      <c r="E26" s="85" t="s">
        <v>6</v>
      </c>
      <c r="F26" s="85"/>
      <c r="G26" s="86"/>
      <c r="H26" s="52"/>
      <c r="I26" s="52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19" ht="41.45" customHeight="1" x14ac:dyDescent="0.25">
      <c r="C27" s="83" t="s">
        <v>46</v>
      </c>
      <c r="D27" s="84"/>
      <c r="E27" s="85" t="s">
        <v>6</v>
      </c>
      <c r="F27" s="85"/>
      <c r="G27" s="86"/>
      <c r="H27" s="52"/>
      <c r="I27" s="52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1:19" ht="41.45" customHeight="1" x14ac:dyDescent="0.25">
      <c r="C28" s="87" t="s">
        <v>39</v>
      </c>
      <c r="D28" s="88"/>
      <c r="E28" s="85" t="s">
        <v>6</v>
      </c>
      <c r="F28" s="85"/>
      <c r="G28" s="86"/>
      <c r="H28" s="52"/>
      <c r="I28" s="52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1:19" ht="28.9" customHeight="1" x14ac:dyDescent="0.25">
      <c r="C29" s="83" t="s">
        <v>40</v>
      </c>
      <c r="D29" s="84"/>
      <c r="E29" s="85" t="s">
        <v>6</v>
      </c>
      <c r="F29" s="85"/>
      <c r="G29" s="86"/>
      <c r="H29" s="52"/>
      <c r="I29" s="52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1:19" ht="41.45" customHeight="1" x14ac:dyDescent="0.25">
      <c r="C30" s="83" t="s">
        <v>41</v>
      </c>
      <c r="D30" s="84"/>
      <c r="E30" s="85" t="s">
        <v>6</v>
      </c>
      <c r="F30" s="85"/>
      <c r="G30" s="86"/>
      <c r="H30" s="52"/>
      <c r="I30" s="52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19" ht="25.9" customHeight="1" x14ac:dyDescent="0.25">
      <c r="C31" s="83" t="s">
        <v>42</v>
      </c>
      <c r="D31" s="84"/>
      <c r="E31" s="85" t="s">
        <v>6</v>
      </c>
      <c r="F31" s="85"/>
      <c r="G31" s="86"/>
      <c r="H31" s="52"/>
      <c r="I31" s="52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1:19" ht="22.9" customHeight="1" thickBot="1" x14ac:dyDescent="0.3">
      <c r="C32" s="111" t="s">
        <v>43</v>
      </c>
      <c r="D32" s="112"/>
      <c r="E32" s="105" t="s">
        <v>6</v>
      </c>
      <c r="F32" s="105"/>
      <c r="G32" s="106"/>
      <c r="H32" s="52"/>
      <c r="I32" s="52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18" ht="15.75" x14ac:dyDescent="0.25">
      <c r="J33" s="34"/>
      <c r="K33" s="34"/>
      <c r="L33" s="34"/>
      <c r="M33" s="34"/>
      <c r="N33" s="34"/>
      <c r="O33" s="34"/>
      <c r="P33" s="34"/>
    </row>
    <row r="35" spans="1:18" ht="15.75" thickBot="1" x14ac:dyDescent="0.3"/>
    <row r="36" spans="1:18" customFormat="1" ht="27" customHeight="1" thickBot="1" x14ac:dyDescent="0.3">
      <c r="A36" s="94" t="s">
        <v>154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6"/>
      <c r="M36" s="76"/>
      <c r="N36" s="76"/>
      <c r="O36" s="59"/>
      <c r="P36" s="59"/>
      <c r="Q36" s="59"/>
      <c r="R36" s="60"/>
    </row>
    <row r="37" spans="1:18" customFormat="1" ht="25.5" customHeight="1" x14ac:dyDescent="0.25">
      <c r="A37" s="97" t="s">
        <v>155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8"/>
      <c r="N37" s="98"/>
      <c r="O37" s="98"/>
      <c r="P37" s="98"/>
      <c r="Q37" s="98"/>
      <c r="R37" s="61"/>
    </row>
    <row r="38" spans="1:18" customFormat="1" ht="25.5" customHeight="1" x14ac:dyDescent="0.25">
      <c r="A38" s="98" t="s">
        <v>156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61"/>
    </row>
    <row r="39" spans="1:18" customFormat="1" ht="25.5" customHeight="1" x14ac:dyDescent="0.25">
      <c r="A39" s="81" t="s">
        <v>157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62"/>
    </row>
    <row r="40" spans="1:18" customFormat="1" ht="25.5" customHeight="1" x14ac:dyDescent="0.25">
      <c r="A40" s="81" t="s">
        <v>158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62"/>
    </row>
    <row r="41" spans="1:18" customFormat="1" ht="25.5" customHeight="1" x14ac:dyDescent="0.25">
      <c r="A41" s="81" t="s">
        <v>159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62"/>
    </row>
    <row r="42" spans="1:18" s="65" customFormat="1" ht="12" customHeight="1" x14ac:dyDescent="0.25">
      <c r="A42" s="63"/>
      <c r="B42" s="63"/>
      <c r="C42" s="63"/>
      <c r="D42" s="63"/>
      <c r="E42" s="64"/>
      <c r="F42" s="64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1:18" customFormat="1" ht="25.15" customHeight="1" x14ac:dyDescent="0.25">
      <c r="A43" s="82" t="s">
        <v>210</v>
      </c>
      <c r="B43" s="82"/>
      <c r="C43" s="82"/>
      <c r="D43" s="82"/>
      <c r="E43" s="82"/>
      <c r="F43" s="82"/>
      <c r="G43" s="82"/>
      <c r="H43" s="82"/>
      <c r="I43" s="66"/>
      <c r="J43" s="66"/>
      <c r="K43" s="66"/>
      <c r="L43" s="66"/>
      <c r="M43" s="66"/>
      <c r="N43" s="66"/>
      <c r="O43" s="66"/>
      <c r="P43" s="66"/>
      <c r="Q43" s="66"/>
    </row>
    <row r="44" spans="1:18" customFormat="1" ht="25.15" customHeight="1" x14ac:dyDescent="0.25">
      <c r="A44" s="77"/>
      <c r="B44" s="77"/>
      <c r="C44" s="77"/>
      <c r="D44" s="77"/>
      <c r="E44" s="77"/>
      <c r="F44" s="77"/>
      <c r="G44" s="77"/>
      <c r="H44" s="77"/>
      <c r="I44" s="66"/>
      <c r="J44" s="66"/>
      <c r="K44" s="66"/>
      <c r="L44" s="66"/>
      <c r="M44" s="66"/>
      <c r="N44" s="66"/>
      <c r="O44" s="66"/>
      <c r="P44" s="66"/>
      <c r="Q44" s="66"/>
    </row>
    <row r="45" spans="1:18" customFormat="1" ht="19.899999999999999" customHeight="1" x14ac:dyDescent="0.25">
      <c r="A45" s="77" t="s">
        <v>160</v>
      </c>
      <c r="B45" s="77"/>
      <c r="C45" s="77"/>
      <c r="D45" s="77"/>
      <c r="E45" s="77"/>
      <c r="F45" s="77"/>
      <c r="G45" s="77"/>
      <c r="H45" s="77"/>
      <c r="I45" s="66"/>
      <c r="J45" s="66"/>
      <c r="K45" s="66"/>
      <c r="L45" s="66"/>
      <c r="M45" s="66"/>
      <c r="N45" s="66"/>
      <c r="O45" s="66"/>
      <c r="P45" s="66"/>
      <c r="Q45" s="66"/>
    </row>
    <row r="46" spans="1:18" customFormat="1" ht="24" customHeight="1" x14ac:dyDescent="0.25">
      <c r="A46" s="77" t="s">
        <v>161</v>
      </c>
      <c r="B46" s="77"/>
      <c r="C46" s="77"/>
      <c r="D46" s="77"/>
      <c r="E46" s="77"/>
      <c r="F46" s="77"/>
      <c r="G46" s="77"/>
      <c r="H46" s="77"/>
      <c r="I46" s="66"/>
      <c r="J46" s="66"/>
      <c r="K46" s="66"/>
      <c r="L46" s="66"/>
      <c r="M46" s="66"/>
      <c r="N46" s="66"/>
      <c r="O46" s="66"/>
      <c r="P46" s="66"/>
      <c r="Q46" s="66"/>
    </row>
    <row r="47" spans="1:18" customFormat="1" x14ac:dyDescent="0.25">
      <c r="A47" s="78" t="s">
        <v>162</v>
      </c>
      <c r="B47" s="78"/>
      <c r="C47" s="78"/>
      <c r="D47" s="78"/>
      <c r="E47" s="78"/>
      <c r="F47" s="78"/>
      <c r="G47" s="78"/>
      <c r="H47" s="78"/>
      <c r="I47" s="66"/>
      <c r="J47" s="66"/>
      <c r="K47" s="66"/>
      <c r="L47" s="66"/>
      <c r="M47" s="66"/>
      <c r="N47" s="66"/>
      <c r="O47" s="66"/>
      <c r="P47" s="66"/>
      <c r="Q47" s="66"/>
    </row>
  </sheetData>
  <sheetProtection formatCells="0" formatColumns="0" formatRows="0" insertColumns="0" insertRows="0"/>
  <mergeCells count="49">
    <mergeCell ref="C11:E11"/>
    <mergeCell ref="C12:E12"/>
    <mergeCell ref="A5:D5"/>
    <mergeCell ref="E5:R5"/>
    <mergeCell ref="C27:D27"/>
    <mergeCell ref="E27:G27"/>
    <mergeCell ref="C23:D23"/>
    <mergeCell ref="E23:G23"/>
    <mergeCell ref="A7:R7"/>
    <mergeCell ref="A8:T8"/>
    <mergeCell ref="A10:S10"/>
    <mergeCell ref="C22:D22"/>
    <mergeCell ref="E22:G22"/>
    <mergeCell ref="C24:D24"/>
    <mergeCell ref="E24:G24"/>
    <mergeCell ref="C25:D25"/>
    <mergeCell ref="A2:R2"/>
    <mergeCell ref="A3:D3"/>
    <mergeCell ref="E3:R3"/>
    <mergeCell ref="A4:D4"/>
    <mergeCell ref="E4:R4"/>
    <mergeCell ref="E25:G25"/>
    <mergeCell ref="C26:D26"/>
    <mergeCell ref="E26:G26"/>
    <mergeCell ref="C28:D28"/>
    <mergeCell ref="E28:G28"/>
    <mergeCell ref="E32:G32"/>
    <mergeCell ref="C31:D31"/>
    <mergeCell ref="E31:G31"/>
    <mergeCell ref="C29:D29"/>
    <mergeCell ref="E29:G29"/>
    <mergeCell ref="C30:D30"/>
    <mergeCell ref="E30:G30"/>
    <mergeCell ref="A47:H47"/>
    <mergeCell ref="C14:F14"/>
    <mergeCell ref="I14:J14"/>
    <mergeCell ref="I15:J15"/>
    <mergeCell ref="I16:J16"/>
    <mergeCell ref="A41:Q41"/>
    <mergeCell ref="A43:H43"/>
    <mergeCell ref="A44:H44"/>
    <mergeCell ref="A45:H45"/>
    <mergeCell ref="A46:H46"/>
    <mergeCell ref="A36:L36"/>
    <mergeCell ref="A37:Q37"/>
    <mergeCell ref="A38:Q38"/>
    <mergeCell ref="A39:Q39"/>
    <mergeCell ref="A40:Q40"/>
    <mergeCell ref="C32:D32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5FE4E-823C-4215-9719-369F697DF15D}">
  <sheetPr>
    <tabColor rgb="FFFF0000"/>
    <pageSetUpPr fitToPage="1"/>
  </sheetPr>
  <dimension ref="A1:T55"/>
  <sheetViews>
    <sheetView topLeftCell="G2" zoomScale="90" zoomScaleNormal="90" workbookViewId="0">
      <selection activeCell="M11" sqref="M11:N11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6.285156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4.85546875" style="2" customWidth="1"/>
    <col min="16" max="16" width="13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75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76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45" t="s">
        <v>26</v>
      </c>
      <c r="D11" s="140" t="s">
        <v>27</v>
      </c>
      <c r="E11" s="141"/>
      <c r="F11" s="45" t="s">
        <v>15</v>
      </c>
      <c r="G11" s="46" t="s">
        <v>22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37.5" customHeight="1" x14ac:dyDescent="0.25">
      <c r="A12" s="22" t="s">
        <v>0</v>
      </c>
      <c r="B12" s="23">
        <v>34880</v>
      </c>
      <c r="C12" s="24" t="s">
        <v>30</v>
      </c>
      <c r="D12" s="142" t="s">
        <v>151</v>
      </c>
      <c r="E12" s="143"/>
      <c r="F12" s="23" t="s">
        <v>13</v>
      </c>
      <c r="G12" s="29">
        <v>1600</v>
      </c>
      <c r="H12" s="26"/>
      <c r="I12" s="13"/>
      <c r="J12" s="5">
        <f t="shared" ref="J12" si="0">H12*(I12+1)</f>
        <v>0</v>
      </c>
      <c r="K12" s="27">
        <f>G12*H12</f>
        <v>0</v>
      </c>
      <c r="L12" s="5">
        <f>G12*J12</f>
        <v>0</v>
      </c>
      <c r="M12" s="74"/>
      <c r="N12" s="74"/>
      <c r="O12" s="40"/>
      <c r="P12" s="12"/>
      <c r="Q12" s="12"/>
      <c r="R12" s="12"/>
      <c r="S12" s="42"/>
    </row>
    <row r="13" spans="1:20" ht="37.5" customHeight="1" x14ac:dyDescent="0.25">
      <c r="A13" s="22" t="s">
        <v>1</v>
      </c>
      <c r="B13" s="23"/>
      <c r="C13" s="24" t="s">
        <v>30</v>
      </c>
      <c r="D13" s="142" t="s">
        <v>152</v>
      </c>
      <c r="E13" s="143"/>
      <c r="F13" s="23" t="s">
        <v>13</v>
      </c>
      <c r="G13" s="29">
        <v>800</v>
      </c>
      <c r="H13" s="26"/>
      <c r="I13" s="13"/>
      <c r="J13" s="5">
        <f t="shared" ref="J13" si="1">H13*(I13+1)</f>
        <v>0</v>
      </c>
      <c r="K13" s="27">
        <f>G13*H13</f>
        <v>0</v>
      </c>
      <c r="L13" s="5">
        <f>G13*J13</f>
        <v>0</v>
      </c>
      <c r="M13" s="74"/>
      <c r="N13" s="74"/>
      <c r="O13" s="40"/>
      <c r="P13" s="12"/>
      <c r="Q13" s="12"/>
      <c r="R13" s="12"/>
      <c r="S13" s="42"/>
    </row>
    <row r="14" spans="1:20" s="3" customFormat="1" ht="14.25" customHeight="1" thickBot="1" x14ac:dyDescent="0.3">
      <c r="A14" s="7"/>
      <c r="B14" s="7"/>
      <c r="C14" s="8"/>
      <c r="D14" s="8"/>
      <c r="E14" s="9"/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s="3" customFormat="1" ht="39" customHeight="1" thickBot="1" x14ac:dyDescent="0.3">
      <c r="A15" s="34"/>
      <c r="B15" s="34"/>
      <c r="C15" s="79" t="s">
        <v>181</v>
      </c>
      <c r="D15" s="80"/>
      <c r="E15" s="80"/>
      <c r="F15" s="80"/>
      <c r="G15" s="67" t="s">
        <v>164</v>
      </c>
      <c r="H15" s="68"/>
      <c r="I15" s="99">
        <f>SUM(K12:K13)</f>
        <v>0</v>
      </c>
      <c r="J15" s="100"/>
      <c r="K15" s="34"/>
      <c r="L15" s="34"/>
      <c r="M15" s="34"/>
      <c r="N15" s="34"/>
      <c r="O15" s="34"/>
      <c r="P15" s="34"/>
      <c r="Q15" s="34"/>
      <c r="R15" s="34"/>
      <c r="S15" s="50"/>
    </row>
    <row r="16" spans="1:20" s="3" customFormat="1" ht="15.75" x14ac:dyDescent="0.25">
      <c r="A16" s="34"/>
      <c r="B16" s="34"/>
      <c r="C16" s="34"/>
      <c r="D16" s="34"/>
      <c r="E16" s="34"/>
      <c r="F16" s="34"/>
      <c r="G16" s="35" t="s">
        <v>10</v>
      </c>
      <c r="H16" s="36"/>
      <c r="I16" s="101">
        <f>I17-I15</f>
        <v>0</v>
      </c>
      <c r="J16" s="102"/>
      <c r="K16" s="34"/>
      <c r="L16" s="34"/>
      <c r="M16" s="34"/>
      <c r="N16" s="34"/>
      <c r="O16" s="34"/>
      <c r="P16" s="34"/>
      <c r="Q16" s="34"/>
      <c r="R16" s="34"/>
      <c r="S16" s="51"/>
    </row>
    <row r="17" spans="1:19" ht="16.5" thickBot="1" x14ac:dyDescent="0.3">
      <c r="A17" s="34"/>
      <c r="B17" s="34"/>
      <c r="C17" s="34"/>
      <c r="D17" s="34"/>
      <c r="E17" s="34"/>
      <c r="F17" s="34"/>
      <c r="G17" s="37" t="s">
        <v>165</v>
      </c>
      <c r="H17" s="38"/>
      <c r="I17" s="103">
        <f>SUM(L12:L13)</f>
        <v>0</v>
      </c>
      <c r="J17" s="104"/>
      <c r="K17" s="34"/>
      <c r="L17" s="34"/>
      <c r="M17" s="34"/>
      <c r="N17" s="34"/>
      <c r="O17" s="34"/>
      <c r="P17" s="34"/>
      <c r="Q17" s="34"/>
      <c r="R17" s="34"/>
      <c r="S17" s="51"/>
    </row>
    <row r="18" spans="1:19" ht="15.75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51"/>
    </row>
    <row r="19" spans="1:19" ht="24" customHeight="1" x14ac:dyDescent="0.25">
      <c r="A19" s="4"/>
      <c r="B19" s="4"/>
      <c r="C19" s="4"/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x14ac:dyDescent="0.25">
      <c r="A20" s="4"/>
      <c r="B20" s="4"/>
      <c r="C20" s="53" t="s">
        <v>12</v>
      </c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24" customHeight="1" x14ac:dyDescent="0.25">
      <c r="A21" s="4"/>
      <c r="B21" s="4"/>
      <c r="C21" s="53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24" customHeight="1" thickBot="1" x14ac:dyDescent="0.3">
      <c r="A22" s="4"/>
      <c r="B22" s="4"/>
      <c r="C22" s="53"/>
      <c r="D22" s="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ht="42" customHeight="1" thickBot="1" x14ac:dyDescent="0.3">
      <c r="A23" s="4"/>
      <c r="B23" s="4"/>
      <c r="C23" s="144" t="s">
        <v>139</v>
      </c>
      <c r="D23" s="145"/>
      <c r="E23" s="130" t="s">
        <v>36</v>
      </c>
      <c r="F23" s="130"/>
      <c r="G23" s="131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19" ht="91.15" customHeight="1" x14ac:dyDescent="0.25">
      <c r="C24" s="109" t="s">
        <v>64</v>
      </c>
      <c r="D24" s="110"/>
      <c r="E24" s="107" t="s">
        <v>6</v>
      </c>
      <c r="F24" s="107"/>
      <c r="G24" s="108"/>
      <c r="H24" s="52"/>
      <c r="I24" s="52"/>
      <c r="J24" s="52"/>
      <c r="K24" s="52"/>
      <c r="L24" s="52"/>
      <c r="M24" s="52"/>
      <c r="N24" s="52"/>
      <c r="O24" s="34"/>
      <c r="P24" s="34"/>
      <c r="Q24" s="34"/>
      <c r="R24" s="34"/>
      <c r="S24" s="34"/>
    </row>
    <row r="25" spans="1:19" ht="91.15" customHeight="1" x14ac:dyDescent="0.25">
      <c r="C25" s="89" t="s">
        <v>65</v>
      </c>
      <c r="D25" s="90"/>
      <c r="E25" s="85"/>
      <c r="F25" s="85"/>
      <c r="G25" s="86"/>
      <c r="H25" s="52"/>
      <c r="I25" s="52"/>
      <c r="J25" s="52"/>
      <c r="K25" s="52"/>
      <c r="L25" s="52"/>
      <c r="M25" s="52"/>
      <c r="N25" s="52"/>
      <c r="O25" s="34"/>
      <c r="P25" s="34"/>
      <c r="Q25" s="34"/>
      <c r="R25" s="34"/>
      <c r="S25" s="34"/>
    </row>
    <row r="26" spans="1:19" ht="44.25" customHeight="1" x14ac:dyDescent="0.25">
      <c r="C26" s="89" t="s">
        <v>215</v>
      </c>
      <c r="D26" s="90"/>
      <c r="E26" s="85" t="s">
        <v>6</v>
      </c>
      <c r="F26" s="85"/>
      <c r="G26" s="86"/>
      <c r="H26" s="52"/>
      <c r="I26" s="52"/>
      <c r="J26" s="52"/>
      <c r="K26" s="52"/>
      <c r="L26" s="52"/>
      <c r="M26" s="52"/>
      <c r="N26" s="52"/>
      <c r="O26" s="34"/>
      <c r="P26" s="34"/>
      <c r="Q26" s="34"/>
      <c r="R26" s="34"/>
      <c r="S26" s="34"/>
    </row>
    <row r="27" spans="1:19" ht="35.450000000000003" customHeight="1" x14ac:dyDescent="0.25">
      <c r="C27" s="89" t="s">
        <v>44</v>
      </c>
      <c r="D27" s="90"/>
      <c r="E27" s="85" t="s">
        <v>6</v>
      </c>
      <c r="F27" s="85"/>
      <c r="G27" s="86"/>
      <c r="H27" s="52"/>
      <c r="I27" s="52"/>
      <c r="J27" s="52"/>
      <c r="K27" s="52"/>
      <c r="L27" s="52"/>
      <c r="M27" s="52"/>
      <c r="N27" s="52"/>
      <c r="O27" s="34"/>
      <c r="P27" s="34"/>
      <c r="Q27" s="34"/>
      <c r="R27" s="34"/>
      <c r="S27" s="34"/>
    </row>
    <row r="28" spans="1:19" ht="41.45" customHeight="1" x14ac:dyDescent="0.25">
      <c r="C28" s="151" t="s">
        <v>150</v>
      </c>
      <c r="D28" s="152"/>
      <c r="E28" s="85" t="s">
        <v>6</v>
      </c>
      <c r="F28" s="85"/>
      <c r="G28" s="86"/>
      <c r="H28" s="52"/>
      <c r="I28" s="52"/>
      <c r="J28" s="52"/>
      <c r="K28" s="52"/>
      <c r="L28" s="52"/>
      <c r="M28" s="52"/>
      <c r="N28" s="52"/>
      <c r="O28" s="34"/>
      <c r="P28" s="34"/>
      <c r="Q28" s="34"/>
      <c r="R28" s="34"/>
      <c r="S28" s="34"/>
    </row>
    <row r="29" spans="1:19" ht="25.9" customHeight="1" x14ac:dyDescent="0.25">
      <c r="C29" s="89" t="s">
        <v>45</v>
      </c>
      <c r="D29" s="90"/>
      <c r="E29" s="85" t="s">
        <v>6</v>
      </c>
      <c r="F29" s="85"/>
      <c r="G29" s="86"/>
      <c r="H29" s="52"/>
      <c r="I29" s="52"/>
      <c r="J29" s="52"/>
      <c r="K29" s="52"/>
      <c r="L29" s="52"/>
      <c r="M29" s="52"/>
      <c r="N29" s="52"/>
      <c r="O29" s="34"/>
      <c r="P29" s="34"/>
      <c r="Q29" s="34"/>
      <c r="R29" s="34"/>
      <c r="S29" s="34"/>
    </row>
    <row r="30" spans="1:19" ht="25.9" customHeight="1" x14ac:dyDescent="0.25">
      <c r="C30" s="89" t="s">
        <v>79</v>
      </c>
      <c r="D30" s="90"/>
      <c r="E30" s="85"/>
      <c r="F30" s="85"/>
      <c r="G30" s="86"/>
      <c r="H30" s="52"/>
      <c r="I30" s="52"/>
      <c r="J30" s="52"/>
      <c r="K30" s="52"/>
      <c r="L30" s="52"/>
      <c r="M30" s="52"/>
      <c r="N30" s="52"/>
      <c r="O30" s="34"/>
      <c r="P30" s="34"/>
      <c r="Q30" s="34"/>
      <c r="R30" s="34"/>
      <c r="S30" s="34"/>
    </row>
    <row r="31" spans="1:19" ht="28.9" customHeight="1" x14ac:dyDescent="0.25">
      <c r="C31" s="89" t="s">
        <v>46</v>
      </c>
      <c r="D31" s="90"/>
      <c r="E31" s="85" t="s">
        <v>6</v>
      </c>
      <c r="F31" s="85"/>
      <c r="G31" s="86"/>
      <c r="H31" s="52"/>
      <c r="I31" s="52"/>
      <c r="J31" s="52"/>
      <c r="K31" s="52"/>
      <c r="L31" s="52"/>
      <c r="M31" s="52"/>
      <c r="N31" s="52"/>
      <c r="O31" s="34"/>
      <c r="P31" s="34"/>
      <c r="Q31" s="34"/>
      <c r="R31" s="34"/>
      <c r="S31" s="34"/>
    </row>
    <row r="32" spans="1:19" ht="28.9" customHeight="1" x14ac:dyDescent="0.25">
      <c r="C32" s="89" t="s">
        <v>80</v>
      </c>
      <c r="D32" s="90"/>
      <c r="E32" s="85" t="s">
        <v>6</v>
      </c>
      <c r="F32" s="85"/>
      <c r="G32" s="86"/>
      <c r="H32" s="52"/>
      <c r="I32" s="52"/>
      <c r="J32" s="52"/>
      <c r="K32" s="52"/>
      <c r="L32" s="52"/>
      <c r="M32" s="52"/>
      <c r="N32" s="52"/>
      <c r="O32" s="34"/>
      <c r="P32" s="34"/>
      <c r="Q32" s="34"/>
      <c r="R32" s="34"/>
      <c r="S32" s="34"/>
    </row>
    <row r="33" spans="1:19" ht="28.9" customHeight="1" x14ac:dyDescent="0.25">
      <c r="C33" s="89" t="s">
        <v>70</v>
      </c>
      <c r="D33" s="90"/>
      <c r="E33" s="85" t="s">
        <v>6</v>
      </c>
      <c r="F33" s="85"/>
      <c r="G33" s="86"/>
      <c r="H33" s="52"/>
      <c r="I33" s="52"/>
      <c r="J33" s="52"/>
      <c r="K33" s="52"/>
      <c r="L33" s="52"/>
      <c r="M33" s="52"/>
      <c r="N33" s="52"/>
      <c r="O33" s="34"/>
      <c r="P33" s="34"/>
      <c r="Q33" s="34"/>
      <c r="R33" s="34"/>
      <c r="S33" s="34"/>
    </row>
    <row r="34" spans="1:19" ht="28.9" customHeight="1" x14ac:dyDescent="0.25">
      <c r="C34" s="89" t="s">
        <v>67</v>
      </c>
      <c r="D34" s="90"/>
      <c r="E34" s="85"/>
      <c r="F34" s="85"/>
      <c r="G34" s="86"/>
      <c r="H34" s="52"/>
      <c r="I34" s="52"/>
      <c r="J34" s="52"/>
      <c r="K34" s="52"/>
      <c r="L34" s="52"/>
      <c r="M34" s="52"/>
      <c r="N34" s="52"/>
      <c r="O34" s="34"/>
      <c r="P34" s="34"/>
      <c r="Q34" s="34"/>
      <c r="R34" s="34"/>
      <c r="S34" s="34"/>
    </row>
    <row r="35" spans="1:19" ht="23.45" customHeight="1" x14ac:dyDescent="0.25">
      <c r="C35" s="89" t="s">
        <v>47</v>
      </c>
      <c r="D35" s="90"/>
      <c r="E35" s="85" t="s">
        <v>6</v>
      </c>
      <c r="F35" s="85"/>
      <c r="G35" s="86"/>
      <c r="H35" s="52"/>
      <c r="I35" s="52"/>
      <c r="J35" s="52"/>
      <c r="K35" s="52"/>
      <c r="L35" s="52"/>
      <c r="M35" s="52"/>
      <c r="N35" s="52"/>
      <c r="O35" s="34"/>
      <c r="P35" s="34"/>
      <c r="Q35" s="34"/>
      <c r="R35" s="34"/>
      <c r="S35" s="34"/>
    </row>
    <row r="36" spans="1:19" ht="23.45" customHeight="1" x14ac:dyDescent="0.25">
      <c r="C36" s="89" t="s">
        <v>32</v>
      </c>
      <c r="D36" s="90"/>
      <c r="E36" s="85" t="s">
        <v>6</v>
      </c>
      <c r="F36" s="85"/>
      <c r="G36" s="86"/>
      <c r="H36" s="52"/>
      <c r="I36" s="52"/>
      <c r="J36" s="52"/>
      <c r="K36" s="52"/>
      <c r="L36" s="52"/>
      <c r="M36" s="52"/>
      <c r="N36" s="52"/>
      <c r="O36" s="34"/>
      <c r="P36" s="34"/>
      <c r="Q36" s="34"/>
      <c r="R36" s="34"/>
      <c r="S36" s="34"/>
    </row>
    <row r="37" spans="1:19" ht="34.9" customHeight="1" x14ac:dyDescent="0.25">
      <c r="C37" s="146" t="s">
        <v>33</v>
      </c>
      <c r="D37" s="147"/>
      <c r="E37" s="148" t="s">
        <v>6</v>
      </c>
      <c r="F37" s="85"/>
      <c r="G37" s="86"/>
      <c r="H37" s="52"/>
      <c r="I37" s="52"/>
      <c r="J37" s="52"/>
      <c r="K37" s="52"/>
      <c r="L37" s="52"/>
      <c r="M37" s="52"/>
      <c r="N37" s="52"/>
      <c r="O37" s="34"/>
      <c r="P37" s="34"/>
      <c r="Q37" s="34"/>
      <c r="R37" s="34"/>
      <c r="S37" s="34"/>
    </row>
    <row r="38" spans="1:19" ht="31.15" customHeight="1" x14ac:dyDescent="0.25">
      <c r="C38" s="149" t="s">
        <v>48</v>
      </c>
      <c r="D38" s="150"/>
      <c r="E38" s="148" t="s">
        <v>6</v>
      </c>
      <c r="F38" s="85"/>
      <c r="G38" s="86"/>
      <c r="H38" s="52"/>
      <c r="I38" s="52"/>
      <c r="J38" s="52"/>
      <c r="K38" s="52"/>
      <c r="L38" s="52"/>
      <c r="M38" s="52"/>
      <c r="N38" s="52"/>
      <c r="O38" s="34"/>
      <c r="P38" s="34"/>
      <c r="Q38" s="34"/>
      <c r="R38" s="34"/>
      <c r="S38" s="34"/>
    </row>
    <row r="39" spans="1:19" ht="31.15" customHeight="1" x14ac:dyDescent="0.25">
      <c r="C39" s="149" t="s">
        <v>71</v>
      </c>
      <c r="D39" s="150"/>
      <c r="E39" s="148" t="s">
        <v>6</v>
      </c>
      <c r="F39" s="85"/>
      <c r="G39" s="86"/>
      <c r="H39" s="52"/>
      <c r="I39" s="52"/>
      <c r="J39" s="52"/>
      <c r="K39" s="52"/>
      <c r="L39" s="52"/>
      <c r="M39" s="52"/>
      <c r="N39" s="52"/>
      <c r="O39" s="34"/>
      <c r="P39" s="34"/>
      <c r="Q39" s="34"/>
      <c r="R39" s="34"/>
      <c r="S39" s="34"/>
    </row>
    <row r="40" spans="1:19" ht="27" customHeight="1" thickBot="1" x14ac:dyDescent="0.3">
      <c r="C40" s="111" t="s">
        <v>62</v>
      </c>
      <c r="D40" s="112"/>
      <c r="E40" s="105" t="s">
        <v>6</v>
      </c>
      <c r="F40" s="105"/>
      <c r="G40" s="106"/>
      <c r="H40" s="52"/>
      <c r="I40" s="52"/>
      <c r="J40" s="52"/>
      <c r="K40" s="52"/>
      <c r="L40" s="52"/>
      <c r="M40" s="52"/>
      <c r="N40" s="52"/>
      <c r="O40" s="34"/>
      <c r="P40" s="34"/>
      <c r="Q40" s="34"/>
      <c r="R40" s="34"/>
      <c r="S40" s="34"/>
    </row>
    <row r="43" spans="1:19" ht="15.75" thickBot="1" x14ac:dyDescent="0.3"/>
    <row r="44" spans="1:19" customFormat="1" ht="27" customHeight="1" thickBot="1" x14ac:dyDescent="0.3">
      <c r="A44" s="94" t="s">
        <v>154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6"/>
      <c r="M44" s="76"/>
      <c r="N44" s="76"/>
      <c r="O44" s="59"/>
      <c r="P44" s="59"/>
      <c r="Q44" s="59"/>
      <c r="R44" s="60"/>
    </row>
    <row r="45" spans="1:19" customFormat="1" ht="25.5" customHeight="1" x14ac:dyDescent="0.25">
      <c r="A45" s="97" t="s">
        <v>155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8"/>
      <c r="N45" s="98"/>
      <c r="O45" s="98"/>
      <c r="P45" s="98"/>
      <c r="Q45" s="98"/>
      <c r="R45" s="61"/>
    </row>
    <row r="46" spans="1:19" customFormat="1" ht="25.5" customHeight="1" x14ac:dyDescent="0.25">
      <c r="A46" s="98" t="s">
        <v>156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61"/>
    </row>
    <row r="47" spans="1:19" customFormat="1" ht="25.5" customHeight="1" x14ac:dyDescent="0.25">
      <c r="A47" s="81" t="s">
        <v>157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62"/>
    </row>
    <row r="48" spans="1:19" customFormat="1" ht="25.5" customHeight="1" x14ac:dyDescent="0.25">
      <c r="A48" s="81" t="s">
        <v>158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62"/>
    </row>
    <row r="49" spans="1:18" customFormat="1" ht="25.5" customHeight="1" x14ac:dyDescent="0.25">
      <c r="A49" s="81" t="s">
        <v>159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62"/>
    </row>
    <row r="50" spans="1:18" s="65" customFormat="1" ht="12" customHeight="1" x14ac:dyDescent="0.25">
      <c r="A50" s="63"/>
      <c r="B50" s="63"/>
      <c r="C50" s="63"/>
      <c r="D50" s="63"/>
      <c r="E50" s="64"/>
      <c r="F50" s="64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1:18" customFormat="1" ht="25.15" customHeight="1" x14ac:dyDescent="0.25">
      <c r="A51" s="82" t="s">
        <v>210</v>
      </c>
      <c r="B51" s="82"/>
      <c r="C51" s="82"/>
      <c r="D51" s="82"/>
      <c r="E51" s="82"/>
      <c r="F51" s="82"/>
      <c r="G51" s="82"/>
      <c r="H51" s="82"/>
      <c r="I51" s="66"/>
      <c r="J51" s="66"/>
      <c r="K51" s="66"/>
      <c r="L51" s="66"/>
      <c r="M51" s="66"/>
      <c r="N51" s="66"/>
      <c r="O51" s="66"/>
      <c r="P51" s="66"/>
      <c r="Q51" s="66"/>
    </row>
    <row r="52" spans="1:18" customFormat="1" ht="25.15" customHeight="1" x14ac:dyDescent="0.25">
      <c r="A52" s="77"/>
      <c r="B52" s="77"/>
      <c r="C52" s="77"/>
      <c r="D52" s="77"/>
      <c r="E52" s="77"/>
      <c r="F52" s="77"/>
      <c r="G52" s="77"/>
      <c r="H52" s="77"/>
      <c r="I52" s="66"/>
      <c r="J52" s="66"/>
      <c r="K52" s="66"/>
      <c r="L52" s="66"/>
      <c r="M52" s="66"/>
      <c r="N52" s="66"/>
      <c r="O52" s="66"/>
      <c r="P52" s="66"/>
      <c r="Q52" s="66"/>
    </row>
    <row r="53" spans="1:18" customFormat="1" ht="19.899999999999999" customHeight="1" x14ac:dyDescent="0.25">
      <c r="A53" s="77" t="s">
        <v>160</v>
      </c>
      <c r="B53" s="77"/>
      <c r="C53" s="77"/>
      <c r="D53" s="77"/>
      <c r="E53" s="77"/>
      <c r="F53" s="77"/>
      <c r="G53" s="77"/>
      <c r="H53" s="77"/>
      <c r="I53" s="66"/>
      <c r="J53" s="66"/>
      <c r="K53" s="66"/>
      <c r="L53" s="66"/>
      <c r="M53" s="66"/>
      <c r="N53" s="66"/>
      <c r="O53" s="66"/>
      <c r="P53" s="66"/>
      <c r="Q53" s="66"/>
    </row>
    <row r="54" spans="1:18" customFormat="1" ht="24" customHeight="1" x14ac:dyDescent="0.25">
      <c r="A54" s="77" t="s">
        <v>161</v>
      </c>
      <c r="B54" s="77"/>
      <c r="C54" s="77"/>
      <c r="D54" s="77"/>
      <c r="E54" s="77"/>
      <c r="F54" s="77"/>
      <c r="G54" s="77"/>
      <c r="H54" s="77"/>
      <c r="I54" s="66"/>
      <c r="J54" s="66"/>
      <c r="K54" s="66"/>
      <c r="L54" s="66"/>
      <c r="M54" s="66"/>
      <c r="N54" s="66"/>
      <c r="O54" s="66"/>
      <c r="P54" s="66"/>
      <c r="Q54" s="66"/>
    </row>
    <row r="55" spans="1:18" customFormat="1" x14ac:dyDescent="0.25">
      <c r="A55" s="78" t="s">
        <v>162</v>
      </c>
      <c r="B55" s="78"/>
      <c r="C55" s="78"/>
      <c r="D55" s="78"/>
      <c r="E55" s="78"/>
      <c r="F55" s="78"/>
      <c r="G55" s="78"/>
      <c r="H55" s="78"/>
      <c r="I55" s="66"/>
      <c r="J55" s="66"/>
      <c r="K55" s="66"/>
      <c r="L55" s="66"/>
      <c r="M55" s="66"/>
      <c r="N55" s="66"/>
      <c r="O55" s="66"/>
      <c r="P55" s="66"/>
      <c r="Q55" s="66"/>
    </row>
  </sheetData>
  <sheetProtection formatCells="0" formatColumns="0" formatRows="0" insertColumns="0" insertRows="0"/>
  <mergeCells count="64">
    <mergeCell ref="C27:D27"/>
    <mergeCell ref="E27:G27"/>
    <mergeCell ref="C28:D28"/>
    <mergeCell ref="E28:G28"/>
    <mergeCell ref="C29:D29"/>
    <mergeCell ref="E29:G29"/>
    <mergeCell ref="C34:D34"/>
    <mergeCell ref="E34:G34"/>
    <mergeCell ref="C39:D39"/>
    <mergeCell ref="E39:G39"/>
    <mergeCell ref="C35:D35"/>
    <mergeCell ref="E35:G35"/>
    <mergeCell ref="C36:D36"/>
    <mergeCell ref="E36:G36"/>
    <mergeCell ref="C40:D40"/>
    <mergeCell ref="E40:G40"/>
    <mergeCell ref="C37:D37"/>
    <mergeCell ref="E37:G37"/>
    <mergeCell ref="C38:D38"/>
    <mergeCell ref="E38:G38"/>
    <mergeCell ref="C24:D24"/>
    <mergeCell ref="E24:G24"/>
    <mergeCell ref="C26:D26"/>
    <mergeCell ref="E26:G26"/>
    <mergeCell ref="A5:D5"/>
    <mergeCell ref="E5:R5"/>
    <mergeCell ref="C25:D25"/>
    <mergeCell ref="E25:G25"/>
    <mergeCell ref="A7:R7"/>
    <mergeCell ref="A8:T8"/>
    <mergeCell ref="A10:S10"/>
    <mergeCell ref="D11:E11"/>
    <mergeCell ref="D12:E12"/>
    <mergeCell ref="C23:D23"/>
    <mergeCell ref="D13:E13"/>
    <mergeCell ref="E23:G23"/>
    <mergeCell ref="A2:R2"/>
    <mergeCell ref="A3:D3"/>
    <mergeCell ref="E3:R3"/>
    <mergeCell ref="A4:D4"/>
    <mergeCell ref="E4:R4"/>
    <mergeCell ref="E30:G30"/>
    <mergeCell ref="C32:D32"/>
    <mergeCell ref="E32:G32"/>
    <mergeCell ref="C33:D33"/>
    <mergeCell ref="E33:G33"/>
    <mergeCell ref="C31:D31"/>
    <mergeCell ref="E31:G31"/>
    <mergeCell ref="A55:H55"/>
    <mergeCell ref="C15:F15"/>
    <mergeCell ref="I15:J15"/>
    <mergeCell ref="I16:J16"/>
    <mergeCell ref="I17:J17"/>
    <mergeCell ref="A49:Q49"/>
    <mergeCell ref="A51:H51"/>
    <mergeCell ref="A52:H52"/>
    <mergeCell ref="A53:H53"/>
    <mergeCell ref="A54:H54"/>
    <mergeCell ref="A44:L44"/>
    <mergeCell ref="A45:Q45"/>
    <mergeCell ref="A46:Q46"/>
    <mergeCell ref="A47:Q47"/>
    <mergeCell ref="A48:Q48"/>
    <mergeCell ref="C30:D30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FEE6B-826C-459B-85E7-5E384395428F}">
  <sheetPr>
    <tabColor rgb="FFFF0000"/>
    <pageSetUpPr fitToPage="1"/>
  </sheetPr>
  <dimension ref="A1:T54"/>
  <sheetViews>
    <sheetView topLeftCell="G1" zoomScale="90" zoomScaleNormal="90" workbookViewId="0">
      <selection activeCell="N13" sqref="M12:N13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6.285156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4.85546875" style="2" customWidth="1"/>
    <col min="16" max="16" width="13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180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77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45" t="s">
        <v>26</v>
      </c>
      <c r="D11" s="140" t="s">
        <v>27</v>
      </c>
      <c r="E11" s="141"/>
      <c r="F11" s="45" t="s">
        <v>15</v>
      </c>
      <c r="G11" s="46" t="s">
        <v>22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37.5" customHeight="1" x14ac:dyDescent="0.25">
      <c r="A12" s="22" t="s">
        <v>0</v>
      </c>
      <c r="B12" s="23" t="s">
        <v>172</v>
      </c>
      <c r="C12" s="24" t="s">
        <v>30</v>
      </c>
      <c r="D12" s="142" t="s">
        <v>151</v>
      </c>
      <c r="E12" s="143"/>
      <c r="F12" s="23" t="s">
        <v>13</v>
      </c>
      <c r="G12" s="29">
        <v>8200</v>
      </c>
      <c r="H12" s="26"/>
      <c r="I12" s="13"/>
      <c r="J12" s="5">
        <f t="shared" ref="J12" si="0">H12*(I12+1)</f>
        <v>0</v>
      </c>
      <c r="K12" s="27">
        <f>G12*H12</f>
        <v>0</v>
      </c>
      <c r="L12" s="5">
        <f>G12*J12</f>
        <v>0</v>
      </c>
      <c r="M12" s="74"/>
      <c r="N12" s="74"/>
      <c r="O12" s="40"/>
      <c r="P12" s="12"/>
      <c r="Q12" s="12"/>
      <c r="R12" s="12"/>
      <c r="S12" s="42"/>
    </row>
    <row r="13" spans="1:20" ht="37.5" customHeight="1" x14ac:dyDescent="0.25">
      <c r="A13" s="22" t="s">
        <v>1</v>
      </c>
      <c r="B13" s="23"/>
      <c r="C13" s="24" t="s">
        <v>30</v>
      </c>
      <c r="D13" s="142" t="s">
        <v>152</v>
      </c>
      <c r="E13" s="143"/>
      <c r="F13" s="23" t="s">
        <v>13</v>
      </c>
      <c r="G13" s="29">
        <v>1400</v>
      </c>
      <c r="H13" s="26"/>
      <c r="I13" s="13"/>
      <c r="J13" s="5">
        <f t="shared" ref="J13" si="1">H13*(I13+1)</f>
        <v>0</v>
      </c>
      <c r="K13" s="27">
        <f>G13*H13</f>
        <v>0</v>
      </c>
      <c r="L13" s="5">
        <f>G13*J13</f>
        <v>0</v>
      </c>
      <c r="M13" s="74"/>
      <c r="N13" s="74"/>
      <c r="O13" s="40"/>
      <c r="P13" s="12"/>
      <c r="Q13" s="12"/>
      <c r="R13" s="12"/>
      <c r="S13" s="42"/>
    </row>
    <row r="14" spans="1:20" s="3" customFormat="1" ht="14.25" customHeight="1" thickBot="1" x14ac:dyDescent="0.3">
      <c r="A14" s="7"/>
      <c r="B14" s="7"/>
      <c r="C14" s="8"/>
      <c r="D14" s="8"/>
      <c r="E14" s="9"/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s="3" customFormat="1" ht="39" customHeight="1" thickBot="1" x14ac:dyDescent="0.3">
      <c r="A15" s="34"/>
      <c r="B15" s="34"/>
      <c r="C15" s="79" t="s">
        <v>184</v>
      </c>
      <c r="D15" s="80"/>
      <c r="E15" s="80"/>
      <c r="F15" s="80"/>
      <c r="G15" s="67" t="s">
        <v>164</v>
      </c>
      <c r="H15" s="69"/>
      <c r="I15" s="99">
        <f>SUM(K12:K13)</f>
        <v>0</v>
      </c>
      <c r="J15" s="100"/>
      <c r="K15" s="34"/>
      <c r="L15" s="34"/>
      <c r="M15" s="34"/>
      <c r="N15" s="34"/>
      <c r="O15" s="34"/>
      <c r="P15" s="34"/>
      <c r="Q15" s="34"/>
      <c r="R15" s="34"/>
      <c r="S15" s="50"/>
    </row>
    <row r="16" spans="1:20" s="3" customFormat="1" ht="15.75" x14ac:dyDescent="0.25">
      <c r="A16" s="34"/>
      <c r="B16" s="34"/>
      <c r="C16" s="34"/>
      <c r="D16" s="34"/>
      <c r="E16" s="34"/>
      <c r="F16" s="34"/>
      <c r="G16" s="35" t="s">
        <v>10</v>
      </c>
      <c r="H16" s="36"/>
      <c r="I16" s="101">
        <f>I17-I15</f>
        <v>0</v>
      </c>
      <c r="J16" s="102"/>
      <c r="K16" s="34"/>
      <c r="L16" s="34"/>
      <c r="M16" s="34"/>
      <c r="N16" s="34"/>
      <c r="O16" s="34"/>
      <c r="P16" s="34"/>
      <c r="Q16" s="34"/>
      <c r="R16" s="34"/>
      <c r="S16" s="51"/>
    </row>
    <row r="17" spans="1:19" ht="16.5" thickBot="1" x14ac:dyDescent="0.3">
      <c r="A17" s="34"/>
      <c r="B17" s="34"/>
      <c r="C17" s="34"/>
      <c r="D17" s="34"/>
      <c r="E17" s="34"/>
      <c r="F17" s="34"/>
      <c r="G17" s="37" t="s">
        <v>165</v>
      </c>
      <c r="H17" s="70"/>
      <c r="I17" s="103">
        <f>SUM(L12:L13)</f>
        <v>0</v>
      </c>
      <c r="J17" s="104"/>
      <c r="K17" s="34"/>
      <c r="L17" s="34"/>
      <c r="M17" s="34"/>
      <c r="N17" s="34"/>
      <c r="O17" s="34"/>
      <c r="P17" s="34"/>
      <c r="Q17" s="34"/>
      <c r="R17" s="34"/>
      <c r="S17" s="51"/>
    </row>
    <row r="18" spans="1:19" ht="24" customHeight="1" x14ac:dyDescent="0.25">
      <c r="A18" s="4"/>
      <c r="B18" s="4"/>
      <c r="C18" s="4"/>
      <c r="D18" s="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19" ht="24" customHeight="1" x14ac:dyDescent="0.25">
      <c r="A19" s="4"/>
      <c r="B19" s="4"/>
      <c r="C19" s="53" t="s">
        <v>12</v>
      </c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x14ac:dyDescent="0.25">
      <c r="A20" s="4"/>
      <c r="B20" s="4"/>
      <c r="C20" s="53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24" customHeight="1" thickBot="1" x14ac:dyDescent="0.3">
      <c r="A21" s="4"/>
      <c r="B21" s="4"/>
      <c r="C21" s="53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42" customHeight="1" thickBot="1" x14ac:dyDescent="0.3">
      <c r="A22" s="4"/>
      <c r="B22" s="4"/>
      <c r="C22" s="144" t="s">
        <v>138</v>
      </c>
      <c r="D22" s="145"/>
      <c r="E22" s="130" t="s">
        <v>36</v>
      </c>
      <c r="F22" s="130"/>
      <c r="G22" s="131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ht="91.15" customHeight="1" x14ac:dyDescent="0.25">
      <c r="C23" s="109" t="s">
        <v>64</v>
      </c>
      <c r="D23" s="110"/>
      <c r="E23" s="107" t="s">
        <v>6</v>
      </c>
      <c r="F23" s="107"/>
      <c r="G23" s="108"/>
      <c r="H23" s="52"/>
      <c r="I23" s="52"/>
      <c r="J23" s="52"/>
      <c r="K23" s="52"/>
      <c r="L23" s="52"/>
      <c r="M23" s="52"/>
      <c r="N23" s="52"/>
      <c r="O23" s="34"/>
      <c r="P23" s="34"/>
      <c r="Q23" s="34"/>
      <c r="R23" s="34"/>
      <c r="S23" s="34"/>
    </row>
    <row r="24" spans="1:19" ht="91.15" customHeight="1" x14ac:dyDescent="0.25">
      <c r="C24" s="89" t="s">
        <v>65</v>
      </c>
      <c r="D24" s="90"/>
      <c r="E24" s="85" t="s">
        <v>6</v>
      </c>
      <c r="F24" s="85"/>
      <c r="G24" s="86"/>
      <c r="H24" s="52"/>
      <c r="I24" s="52"/>
      <c r="J24" s="52"/>
      <c r="K24" s="52"/>
      <c r="L24" s="52"/>
      <c r="M24" s="52"/>
      <c r="N24" s="52"/>
      <c r="O24" s="34"/>
      <c r="P24" s="34"/>
      <c r="Q24" s="34"/>
      <c r="R24" s="34"/>
      <c r="S24" s="34"/>
    </row>
    <row r="25" spans="1:19" ht="37.9" customHeight="1" x14ac:dyDescent="0.25">
      <c r="C25" s="89" t="s">
        <v>78</v>
      </c>
      <c r="D25" s="90"/>
      <c r="E25" s="85" t="s">
        <v>6</v>
      </c>
      <c r="F25" s="85"/>
      <c r="G25" s="86"/>
      <c r="H25" s="52"/>
      <c r="I25" s="52"/>
      <c r="J25" s="52"/>
      <c r="K25" s="52"/>
      <c r="L25" s="52"/>
      <c r="M25" s="52"/>
      <c r="N25" s="52"/>
      <c r="O25" s="34"/>
      <c r="P25" s="34"/>
      <c r="Q25" s="34"/>
      <c r="R25" s="34"/>
      <c r="S25" s="34"/>
    </row>
    <row r="26" spans="1:19" ht="35.450000000000003" customHeight="1" x14ac:dyDescent="0.25">
      <c r="C26" s="89" t="s">
        <v>44</v>
      </c>
      <c r="D26" s="90"/>
      <c r="E26" s="85" t="s">
        <v>6</v>
      </c>
      <c r="F26" s="85"/>
      <c r="G26" s="86"/>
      <c r="H26" s="52"/>
      <c r="I26" s="52"/>
      <c r="J26" s="52"/>
      <c r="K26" s="52"/>
      <c r="L26" s="52"/>
      <c r="M26" s="52"/>
      <c r="N26" s="52"/>
      <c r="O26" s="34"/>
      <c r="P26" s="34"/>
      <c r="Q26" s="34"/>
      <c r="R26" s="34"/>
      <c r="S26" s="34"/>
    </row>
    <row r="27" spans="1:19" ht="41.45" customHeight="1" x14ac:dyDescent="0.25">
      <c r="C27" s="151" t="s">
        <v>150</v>
      </c>
      <c r="D27" s="152"/>
      <c r="E27" s="85" t="s">
        <v>6</v>
      </c>
      <c r="F27" s="85"/>
      <c r="G27" s="86"/>
      <c r="H27" s="52"/>
      <c r="I27" s="52"/>
      <c r="J27" s="52"/>
      <c r="K27" s="52"/>
      <c r="L27" s="52"/>
      <c r="M27" s="52"/>
      <c r="N27" s="52"/>
      <c r="O27" s="34"/>
      <c r="P27" s="34"/>
      <c r="Q27" s="34"/>
      <c r="R27" s="34"/>
      <c r="S27" s="34"/>
    </row>
    <row r="28" spans="1:19" ht="25.9" customHeight="1" x14ac:dyDescent="0.25">
      <c r="C28" s="89" t="s">
        <v>45</v>
      </c>
      <c r="D28" s="90"/>
      <c r="E28" s="85" t="s">
        <v>6</v>
      </c>
      <c r="F28" s="85"/>
      <c r="G28" s="86"/>
      <c r="H28" s="52"/>
      <c r="I28" s="52"/>
      <c r="J28" s="52"/>
      <c r="K28" s="52"/>
      <c r="L28" s="52"/>
      <c r="M28" s="52"/>
      <c r="N28" s="52"/>
      <c r="O28" s="34"/>
      <c r="P28" s="34"/>
      <c r="Q28" s="34"/>
      <c r="R28" s="34"/>
      <c r="S28" s="34"/>
    </row>
    <row r="29" spans="1:19" ht="28.9" customHeight="1" x14ac:dyDescent="0.25">
      <c r="C29" s="89" t="s">
        <v>79</v>
      </c>
      <c r="D29" s="90"/>
      <c r="E29" s="85"/>
      <c r="F29" s="85"/>
      <c r="G29" s="86"/>
      <c r="H29" s="52"/>
      <c r="I29" s="52"/>
      <c r="J29" s="52"/>
      <c r="K29" s="52"/>
      <c r="L29" s="52"/>
      <c r="M29" s="52"/>
      <c r="N29" s="52"/>
      <c r="O29" s="34"/>
      <c r="P29" s="34"/>
      <c r="Q29" s="34"/>
      <c r="R29" s="34"/>
      <c r="S29" s="34"/>
    </row>
    <row r="30" spans="1:19" ht="23.45" customHeight="1" x14ac:dyDescent="0.25">
      <c r="C30" s="89" t="s">
        <v>46</v>
      </c>
      <c r="D30" s="90"/>
      <c r="E30" s="85" t="s">
        <v>6</v>
      </c>
      <c r="F30" s="85"/>
      <c r="G30" s="86"/>
      <c r="H30" s="52"/>
      <c r="I30" s="52"/>
      <c r="J30" s="52"/>
      <c r="K30" s="52"/>
      <c r="L30" s="52"/>
      <c r="M30" s="52"/>
      <c r="N30" s="52"/>
      <c r="O30" s="34"/>
      <c r="P30" s="34"/>
      <c r="Q30" s="34"/>
      <c r="R30" s="34"/>
      <c r="S30" s="34"/>
    </row>
    <row r="31" spans="1:19" ht="34.9" customHeight="1" x14ac:dyDescent="0.25">
      <c r="C31" s="89" t="s">
        <v>80</v>
      </c>
      <c r="D31" s="90"/>
      <c r="E31" s="85" t="s">
        <v>6</v>
      </c>
      <c r="F31" s="85"/>
      <c r="G31" s="86"/>
      <c r="H31" s="52"/>
      <c r="I31" s="52"/>
      <c r="J31" s="52"/>
      <c r="K31" s="52"/>
      <c r="L31" s="52"/>
      <c r="M31" s="52"/>
      <c r="N31" s="52"/>
      <c r="O31" s="34"/>
      <c r="P31" s="34"/>
      <c r="Q31" s="34"/>
      <c r="R31" s="34"/>
      <c r="S31" s="34"/>
    </row>
    <row r="32" spans="1:19" ht="31.15" customHeight="1" x14ac:dyDescent="0.25">
      <c r="C32" s="89" t="s">
        <v>70</v>
      </c>
      <c r="D32" s="90"/>
      <c r="E32" s="85" t="s">
        <v>6</v>
      </c>
      <c r="F32" s="85"/>
      <c r="G32" s="86"/>
      <c r="H32" s="52"/>
      <c r="I32" s="52"/>
      <c r="J32" s="52"/>
      <c r="K32" s="52"/>
      <c r="L32" s="52"/>
      <c r="M32" s="52"/>
      <c r="N32" s="52"/>
      <c r="O32" s="34"/>
      <c r="P32" s="34"/>
      <c r="Q32" s="34"/>
      <c r="R32" s="34"/>
      <c r="S32" s="34"/>
    </row>
    <row r="33" spans="1:19" ht="27" customHeight="1" x14ac:dyDescent="0.25">
      <c r="C33" s="89" t="s">
        <v>67</v>
      </c>
      <c r="D33" s="90"/>
      <c r="E33" s="85"/>
      <c r="F33" s="85"/>
      <c r="G33" s="86"/>
      <c r="H33" s="52"/>
      <c r="I33" s="52"/>
      <c r="J33" s="52"/>
      <c r="K33" s="52"/>
      <c r="L33" s="52"/>
      <c r="M33" s="52"/>
      <c r="N33" s="52"/>
      <c r="O33" s="34"/>
      <c r="P33" s="34"/>
      <c r="Q33" s="34"/>
      <c r="R33" s="34"/>
      <c r="S33" s="34"/>
    </row>
    <row r="34" spans="1:19" x14ac:dyDescent="0.25">
      <c r="C34" s="89" t="s">
        <v>47</v>
      </c>
      <c r="D34" s="90"/>
      <c r="E34" s="85" t="s">
        <v>6</v>
      </c>
      <c r="F34" s="85"/>
      <c r="G34" s="86"/>
    </row>
    <row r="35" spans="1:19" x14ac:dyDescent="0.25">
      <c r="C35" s="89" t="s">
        <v>32</v>
      </c>
      <c r="D35" s="90"/>
      <c r="E35" s="85" t="s">
        <v>6</v>
      </c>
      <c r="F35" s="85"/>
      <c r="G35" s="86"/>
    </row>
    <row r="36" spans="1:19" ht="56.45" customHeight="1" x14ac:dyDescent="0.25">
      <c r="C36" s="146" t="s">
        <v>33</v>
      </c>
      <c r="D36" s="147"/>
      <c r="E36" s="148" t="s">
        <v>6</v>
      </c>
      <c r="F36" s="85"/>
      <c r="G36" s="86"/>
    </row>
    <row r="37" spans="1:19" x14ac:dyDescent="0.25">
      <c r="C37" s="149" t="s">
        <v>48</v>
      </c>
      <c r="D37" s="150"/>
      <c r="E37" s="148" t="s">
        <v>6</v>
      </c>
      <c r="F37" s="85"/>
      <c r="G37" s="86"/>
    </row>
    <row r="38" spans="1:19" x14ac:dyDescent="0.25">
      <c r="C38" s="149" t="s">
        <v>71</v>
      </c>
      <c r="D38" s="150"/>
      <c r="E38" s="148" t="s">
        <v>6</v>
      </c>
      <c r="F38" s="85"/>
      <c r="G38" s="86"/>
    </row>
    <row r="39" spans="1:19" ht="15.75" thickBot="1" x14ac:dyDescent="0.3">
      <c r="C39" s="111" t="s">
        <v>62</v>
      </c>
      <c r="D39" s="112"/>
      <c r="E39" s="105" t="s">
        <v>6</v>
      </c>
      <c r="F39" s="105"/>
      <c r="G39" s="106"/>
    </row>
    <row r="42" spans="1:19" ht="15.75" thickBot="1" x14ac:dyDescent="0.3"/>
    <row r="43" spans="1:19" customFormat="1" ht="27" customHeight="1" thickBot="1" x14ac:dyDescent="0.3">
      <c r="A43" s="94" t="s">
        <v>154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6"/>
      <c r="M43" s="76"/>
      <c r="N43" s="76"/>
      <c r="O43" s="59"/>
      <c r="P43" s="59"/>
      <c r="Q43" s="59"/>
      <c r="R43" s="60"/>
    </row>
    <row r="44" spans="1:19" customFormat="1" ht="25.5" customHeight="1" x14ac:dyDescent="0.25">
      <c r="A44" s="97" t="s">
        <v>155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8"/>
      <c r="N44" s="98"/>
      <c r="O44" s="98"/>
      <c r="P44" s="98"/>
      <c r="Q44" s="98"/>
      <c r="R44" s="61"/>
    </row>
    <row r="45" spans="1:19" customFormat="1" ht="25.5" customHeight="1" x14ac:dyDescent="0.25">
      <c r="A45" s="98" t="s">
        <v>156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61"/>
    </row>
    <row r="46" spans="1:19" customFormat="1" ht="25.5" customHeight="1" x14ac:dyDescent="0.25">
      <c r="A46" s="81" t="s">
        <v>157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62"/>
    </row>
    <row r="47" spans="1:19" customFormat="1" ht="25.5" customHeight="1" x14ac:dyDescent="0.25">
      <c r="A47" s="81" t="s">
        <v>158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62"/>
    </row>
    <row r="48" spans="1:19" customFormat="1" ht="25.5" customHeight="1" x14ac:dyDescent="0.25">
      <c r="A48" s="81" t="s">
        <v>159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62"/>
    </row>
    <row r="49" spans="1:17" s="65" customFormat="1" ht="12" customHeight="1" x14ac:dyDescent="0.25">
      <c r="A49" s="63"/>
      <c r="B49" s="63"/>
      <c r="C49" s="63"/>
      <c r="D49" s="63"/>
      <c r="E49" s="64"/>
      <c r="F49" s="64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1:17" customFormat="1" ht="25.15" customHeight="1" x14ac:dyDescent="0.25">
      <c r="A50" s="82" t="s">
        <v>210</v>
      </c>
      <c r="B50" s="82"/>
      <c r="C50" s="82"/>
      <c r="D50" s="82"/>
      <c r="E50" s="82"/>
      <c r="F50" s="82"/>
      <c r="G50" s="82"/>
      <c r="H50" s="82"/>
      <c r="I50" s="66"/>
      <c r="J50" s="66"/>
      <c r="K50" s="66"/>
      <c r="L50" s="66"/>
      <c r="M50" s="66"/>
      <c r="N50" s="66"/>
      <c r="O50" s="66"/>
      <c r="P50" s="66"/>
      <c r="Q50" s="66"/>
    </row>
    <row r="51" spans="1:17" customFormat="1" ht="25.15" customHeight="1" x14ac:dyDescent="0.25">
      <c r="A51" s="77"/>
      <c r="B51" s="77"/>
      <c r="C51" s="77"/>
      <c r="D51" s="77"/>
      <c r="E51" s="77"/>
      <c r="F51" s="77"/>
      <c r="G51" s="77"/>
      <c r="H51" s="77"/>
      <c r="I51" s="66"/>
      <c r="J51" s="66"/>
      <c r="K51" s="66"/>
      <c r="L51" s="66"/>
      <c r="M51" s="66"/>
      <c r="N51" s="66"/>
      <c r="O51" s="66"/>
      <c r="P51" s="66"/>
      <c r="Q51" s="66"/>
    </row>
    <row r="52" spans="1:17" customFormat="1" ht="19.899999999999999" customHeight="1" x14ac:dyDescent="0.25">
      <c r="A52" s="77" t="s">
        <v>160</v>
      </c>
      <c r="B52" s="77"/>
      <c r="C52" s="77"/>
      <c r="D52" s="77"/>
      <c r="E52" s="77"/>
      <c r="F52" s="77"/>
      <c r="G52" s="77"/>
      <c r="H52" s="77"/>
      <c r="I52" s="66"/>
      <c r="J52" s="66"/>
      <c r="K52" s="66"/>
      <c r="L52" s="66"/>
      <c r="M52" s="66"/>
      <c r="N52" s="66"/>
      <c r="O52" s="66"/>
      <c r="P52" s="66"/>
      <c r="Q52" s="66"/>
    </row>
    <row r="53" spans="1:17" customFormat="1" ht="24" customHeight="1" x14ac:dyDescent="0.25">
      <c r="A53" s="77" t="s">
        <v>161</v>
      </c>
      <c r="B53" s="77"/>
      <c r="C53" s="77"/>
      <c r="D53" s="77"/>
      <c r="E53" s="77"/>
      <c r="F53" s="77"/>
      <c r="G53" s="77"/>
      <c r="H53" s="77"/>
      <c r="I53" s="66"/>
      <c r="J53" s="66"/>
      <c r="K53" s="66"/>
      <c r="L53" s="66"/>
      <c r="M53" s="66"/>
      <c r="N53" s="66"/>
      <c r="O53" s="66"/>
      <c r="P53" s="66"/>
      <c r="Q53" s="66"/>
    </row>
    <row r="54" spans="1:17" customFormat="1" x14ac:dyDescent="0.25">
      <c r="A54" s="78" t="s">
        <v>162</v>
      </c>
      <c r="B54" s="78"/>
      <c r="C54" s="78"/>
      <c r="D54" s="78"/>
      <c r="E54" s="78"/>
      <c r="F54" s="78"/>
      <c r="G54" s="78"/>
      <c r="H54" s="78"/>
      <c r="I54" s="66"/>
      <c r="J54" s="66"/>
      <c r="K54" s="66"/>
      <c r="L54" s="66"/>
      <c r="M54" s="66"/>
      <c r="N54" s="66"/>
      <c r="O54" s="66"/>
      <c r="P54" s="66"/>
      <c r="Q54" s="66"/>
    </row>
  </sheetData>
  <sheetProtection formatCells="0" formatColumns="0" formatRows="0" insertColumns="0" insertRows="0"/>
  <mergeCells count="64">
    <mergeCell ref="D11:E11"/>
    <mergeCell ref="D12:E12"/>
    <mergeCell ref="D13:E13"/>
    <mergeCell ref="A5:D5"/>
    <mergeCell ref="E5:R5"/>
    <mergeCell ref="A7:R7"/>
    <mergeCell ref="A8:T8"/>
    <mergeCell ref="A10:S10"/>
    <mergeCell ref="A2:R2"/>
    <mergeCell ref="A3:D3"/>
    <mergeCell ref="E3:R3"/>
    <mergeCell ref="A4:D4"/>
    <mergeCell ref="E4:R4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C34:D34"/>
    <mergeCell ref="E34:G34"/>
    <mergeCell ref="C35:D35"/>
    <mergeCell ref="E35:G35"/>
    <mergeCell ref="C36:D36"/>
    <mergeCell ref="E36:G36"/>
    <mergeCell ref="E37:G37"/>
    <mergeCell ref="C38:D38"/>
    <mergeCell ref="E38:G38"/>
    <mergeCell ref="C39:D39"/>
    <mergeCell ref="E39:G39"/>
    <mergeCell ref="A54:H54"/>
    <mergeCell ref="C15:F15"/>
    <mergeCell ref="I15:J15"/>
    <mergeCell ref="I16:J16"/>
    <mergeCell ref="I17:J17"/>
    <mergeCell ref="A48:Q48"/>
    <mergeCell ref="A50:H50"/>
    <mergeCell ref="A51:H51"/>
    <mergeCell ref="A52:H52"/>
    <mergeCell ref="A53:H53"/>
    <mergeCell ref="A43:L43"/>
    <mergeCell ref="A44:Q44"/>
    <mergeCell ref="A45:Q45"/>
    <mergeCell ref="A46:Q46"/>
    <mergeCell ref="A47:Q47"/>
    <mergeCell ref="C37:D37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6E3C-D256-4C98-ABFA-3AC65E4CF142}">
  <sheetPr>
    <tabColor rgb="FFFF0000"/>
    <pageSetUpPr fitToPage="1"/>
  </sheetPr>
  <dimension ref="A1:T50"/>
  <sheetViews>
    <sheetView zoomScale="90" zoomScaleNormal="90" workbookViewId="0">
      <selection activeCell="N13" sqref="M12:N13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6.5703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4.85546875" style="2" customWidth="1"/>
    <col min="16" max="16" width="13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203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186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45" t="s">
        <v>26</v>
      </c>
      <c r="D11" s="140" t="s">
        <v>27</v>
      </c>
      <c r="E11" s="141"/>
      <c r="F11" s="45" t="s">
        <v>28</v>
      </c>
      <c r="G11" s="46" t="s">
        <v>29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64.150000000000006" customHeight="1" x14ac:dyDescent="0.25">
      <c r="A12" s="22" t="s">
        <v>0</v>
      </c>
      <c r="B12" s="23" t="s">
        <v>175</v>
      </c>
      <c r="C12" s="24" t="s">
        <v>50</v>
      </c>
      <c r="D12" s="142" t="s">
        <v>55</v>
      </c>
      <c r="E12" s="143"/>
      <c r="F12" s="23" t="s">
        <v>13</v>
      </c>
      <c r="G12" s="29">
        <v>5850</v>
      </c>
      <c r="H12" s="26"/>
      <c r="I12" s="13"/>
      <c r="J12" s="5">
        <f t="shared" ref="J12" si="0">H12*(I12+1)</f>
        <v>0</v>
      </c>
      <c r="K12" s="27">
        <f>G12*H12</f>
        <v>0</v>
      </c>
      <c r="L12" s="5">
        <f>G12*J12</f>
        <v>0</v>
      </c>
      <c r="M12" s="74"/>
      <c r="N12" s="74"/>
      <c r="O12" s="40"/>
      <c r="P12" s="12"/>
      <c r="Q12" s="12"/>
      <c r="R12" s="12"/>
      <c r="S12" s="42"/>
    </row>
    <row r="13" spans="1:20" ht="57.6" customHeight="1" thickBot="1" x14ac:dyDescent="0.3">
      <c r="A13" s="25" t="s">
        <v>1</v>
      </c>
      <c r="B13" s="33" t="s">
        <v>174</v>
      </c>
      <c r="C13" s="31" t="s">
        <v>50</v>
      </c>
      <c r="D13" s="137" t="s">
        <v>56</v>
      </c>
      <c r="E13" s="139"/>
      <c r="F13" s="33" t="s">
        <v>13</v>
      </c>
      <c r="G13" s="55">
        <v>1400</v>
      </c>
      <c r="H13" s="32"/>
      <c r="I13" s="16"/>
      <c r="J13" s="17">
        <f t="shared" ref="J13" si="1">H13*(I13+1)</f>
        <v>0</v>
      </c>
      <c r="K13" s="28">
        <f>G13*H13</f>
        <v>0</v>
      </c>
      <c r="L13" s="17">
        <f>G13*J13</f>
        <v>0</v>
      </c>
      <c r="M13" s="75"/>
      <c r="N13" s="75"/>
      <c r="O13" s="41"/>
      <c r="P13" s="15"/>
      <c r="Q13" s="15"/>
      <c r="R13" s="15"/>
      <c r="S13" s="54"/>
    </row>
    <row r="14" spans="1:20" s="3" customFormat="1" ht="14.25" customHeight="1" thickBot="1" x14ac:dyDescent="0.3">
      <c r="A14" s="7"/>
      <c r="B14" s="7"/>
      <c r="C14" s="8"/>
      <c r="D14" s="8"/>
      <c r="E14" s="9"/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s="3" customFormat="1" ht="39" customHeight="1" thickBot="1" x14ac:dyDescent="0.3">
      <c r="A15" s="34"/>
      <c r="B15" s="34"/>
      <c r="C15" s="79" t="s">
        <v>185</v>
      </c>
      <c r="D15" s="80"/>
      <c r="E15" s="80"/>
      <c r="F15" s="80"/>
      <c r="G15" s="67" t="s">
        <v>164</v>
      </c>
      <c r="H15" s="69"/>
      <c r="I15" s="99">
        <f>SUM(K12:K13)</f>
        <v>0</v>
      </c>
      <c r="J15" s="100"/>
      <c r="K15" s="34"/>
      <c r="L15" s="34"/>
      <c r="M15" s="34"/>
      <c r="N15" s="34"/>
      <c r="O15" s="34"/>
      <c r="P15" s="34"/>
      <c r="Q15" s="34"/>
      <c r="R15" s="34"/>
      <c r="S15" s="50"/>
    </row>
    <row r="16" spans="1:20" s="3" customFormat="1" ht="15.75" x14ac:dyDescent="0.25">
      <c r="A16" s="34"/>
      <c r="B16" s="34"/>
      <c r="C16" s="34"/>
      <c r="D16" s="34"/>
      <c r="E16" s="34"/>
      <c r="F16" s="34"/>
      <c r="G16" s="35" t="s">
        <v>10</v>
      </c>
      <c r="H16" s="36"/>
      <c r="I16" s="101">
        <f>I17-I15</f>
        <v>0</v>
      </c>
      <c r="J16" s="102"/>
      <c r="K16" s="34"/>
      <c r="L16" s="34"/>
      <c r="M16" s="34"/>
      <c r="N16" s="34"/>
      <c r="O16" s="34"/>
      <c r="P16" s="34"/>
      <c r="Q16" s="34"/>
      <c r="R16" s="34"/>
      <c r="S16" s="51"/>
    </row>
    <row r="17" spans="1:19" ht="16.5" thickBot="1" x14ac:dyDescent="0.3">
      <c r="A17" s="34"/>
      <c r="B17" s="34"/>
      <c r="C17" s="34"/>
      <c r="D17" s="34"/>
      <c r="E17" s="34"/>
      <c r="F17" s="34"/>
      <c r="G17" s="37" t="s">
        <v>165</v>
      </c>
      <c r="H17" s="70"/>
      <c r="I17" s="103">
        <f>SUM(L12:L13)</f>
        <v>0</v>
      </c>
      <c r="J17" s="104"/>
      <c r="K17" s="71"/>
      <c r="L17" s="34"/>
      <c r="M17" s="34"/>
      <c r="N17" s="34"/>
      <c r="O17" s="34"/>
      <c r="P17" s="34"/>
      <c r="Q17" s="34"/>
      <c r="R17" s="34"/>
      <c r="S17" s="51"/>
    </row>
    <row r="18" spans="1:19" ht="24" customHeight="1" x14ac:dyDescent="0.25">
      <c r="A18" s="4"/>
      <c r="B18" s="4"/>
      <c r="C18" s="4"/>
      <c r="D18" s="4"/>
      <c r="E18" s="34"/>
      <c r="F18" s="34"/>
      <c r="G18" s="11"/>
      <c r="H18" s="11"/>
      <c r="I18" s="11"/>
      <c r="J18" s="11"/>
      <c r="K18" s="34"/>
      <c r="L18" s="34"/>
      <c r="M18" s="34"/>
      <c r="N18" s="34"/>
      <c r="O18" s="34"/>
      <c r="P18" s="34"/>
      <c r="Q18" s="34"/>
      <c r="R18" s="34"/>
      <c r="S18" s="34"/>
    </row>
    <row r="19" spans="1:19" ht="24" customHeight="1" x14ac:dyDescent="0.25">
      <c r="A19" s="4"/>
      <c r="B19" s="4"/>
      <c r="C19" s="53" t="s">
        <v>12</v>
      </c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x14ac:dyDescent="0.25">
      <c r="A20" s="4"/>
      <c r="B20" s="4"/>
      <c r="C20" s="53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24" customHeight="1" thickBot="1" x14ac:dyDescent="0.3">
      <c r="A21" s="4"/>
      <c r="B21" s="4"/>
      <c r="C21" s="53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42" customHeight="1" thickBot="1" x14ac:dyDescent="0.3">
      <c r="A22" s="4"/>
      <c r="B22" s="4"/>
      <c r="C22" s="132" t="s">
        <v>93</v>
      </c>
      <c r="D22" s="133"/>
      <c r="E22" s="130" t="s">
        <v>25</v>
      </c>
      <c r="F22" s="130"/>
      <c r="G22" s="131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ht="91.15" customHeight="1" x14ac:dyDescent="0.25">
      <c r="C23" s="109" t="s">
        <v>94</v>
      </c>
      <c r="D23" s="110"/>
      <c r="E23" s="107" t="s">
        <v>6</v>
      </c>
      <c r="F23" s="107"/>
      <c r="G23" s="108"/>
      <c r="H23" s="52"/>
      <c r="I23" s="52"/>
      <c r="J23" s="52"/>
      <c r="K23" s="52"/>
      <c r="L23" s="52"/>
      <c r="M23" s="52"/>
      <c r="N23" s="52"/>
      <c r="O23" s="34"/>
      <c r="P23" s="34"/>
      <c r="Q23" s="34"/>
      <c r="R23" s="34"/>
      <c r="S23" s="34"/>
    </row>
    <row r="24" spans="1:19" ht="91.15" customHeight="1" x14ac:dyDescent="0.25">
      <c r="C24" s="89" t="s">
        <v>65</v>
      </c>
      <c r="D24" s="90"/>
      <c r="E24" s="85"/>
      <c r="F24" s="85"/>
      <c r="G24" s="86"/>
      <c r="H24" s="52"/>
      <c r="I24" s="52"/>
      <c r="J24" s="52"/>
      <c r="K24" s="52"/>
      <c r="L24" s="52"/>
      <c r="M24" s="52"/>
      <c r="N24" s="52"/>
      <c r="O24" s="34"/>
      <c r="P24" s="34"/>
      <c r="Q24" s="34"/>
      <c r="R24" s="34"/>
      <c r="S24" s="34"/>
    </row>
    <row r="25" spans="1:19" ht="18.600000000000001" customHeight="1" x14ac:dyDescent="0.25">
      <c r="C25" s="89" t="s">
        <v>84</v>
      </c>
      <c r="D25" s="90"/>
      <c r="E25" s="85" t="s">
        <v>6</v>
      </c>
      <c r="F25" s="85"/>
      <c r="G25" s="86"/>
      <c r="H25" s="52"/>
      <c r="I25" s="52"/>
      <c r="J25" s="52"/>
      <c r="K25" s="52"/>
      <c r="L25" s="52"/>
      <c r="M25" s="52"/>
      <c r="N25" s="52"/>
      <c r="O25" s="34"/>
      <c r="P25" s="34"/>
      <c r="Q25" s="34"/>
      <c r="R25" s="34"/>
      <c r="S25" s="34"/>
    </row>
    <row r="26" spans="1:19" ht="55.9" customHeight="1" x14ac:dyDescent="0.25">
      <c r="C26" s="83" t="s">
        <v>85</v>
      </c>
      <c r="D26" s="84"/>
      <c r="E26" s="85" t="s">
        <v>6</v>
      </c>
      <c r="F26" s="85"/>
      <c r="G26" s="86"/>
      <c r="H26" s="52"/>
      <c r="I26" s="52"/>
      <c r="J26" s="52"/>
      <c r="K26" s="52"/>
      <c r="L26" s="52"/>
      <c r="M26" s="52"/>
      <c r="N26" s="52"/>
      <c r="O26" s="34"/>
      <c r="P26" s="34"/>
      <c r="Q26" s="34"/>
      <c r="R26" s="34"/>
      <c r="S26" s="34"/>
    </row>
    <row r="27" spans="1:19" ht="52.15" customHeight="1" x14ac:dyDescent="0.25">
      <c r="C27" s="87" t="s">
        <v>86</v>
      </c>
      <c r="D27" s="88"/>
      <c r="E27" s="85" t="s">
        <v>6</v>
      </c>
      <c r="F27" s="85"/>
      <c r="G27" s="86"/>
      <c r="H27" s="52"/>
      <c r="I27" s="52"/>
      <c r="J27" s="52"/>
      <c r="K27" s="52"/>
      <c r="L27" s="52"/>
      <c r="M27" s="52"/>
      <c r="N27" s="52"/>
      <c r="O27" s="34"/>
      <c r="P27" s="34"/>
      <c r="Q27" s="34"/>
      <c r="R27" s="34"/>
      <c r="S27" s="34"/>
    </row>
    <row r="28" spans="1:19" ht="41.45" customHeight="1" x14ac:dyDescent="0.25">
      <c r="C28" s="83" t="s">
        <v>87</v>
      </c>
      <c r="D28" s="84"/>
      <c r="E28" s="85" t="s">
        <v>6</v>
      </c>
      <c r="F28" s="85"/>
      <c r="G28" s="86"/>
      <c r="H28" s="52"/>
      <c r="I28" s="52"/>
      <c r="J28" s="52"/>
      <c r="K28" s="52"/>
      <c r="L28" s="52"/>
      <c r="M28" s="52"/>
      <c r="N28" s="52"/>
      <c r="O28" s="34"/>
      <c r="P28" s="34"/>
      <c r="Q28" s="34"/>
      <c r="R28" s="34"/>
      <c r="S28" s="34"/>
    </row>
    <row r="29" spans="1:19" ht="41.45" customHeight="1" x14ac:dyDescent="0.25">
      <c r="C29" s="83" t="s">
        <v>88</v>
      </c>
      <c r="D29" s="84"/>
      <c r="E29" s="85" t="s">
        <v>6</v>
      </c>
      <c r="F29" s="85"/>
      <c r="G29" s="86"/>
      <c r="H29" s="52"/>
      <c r="I29" s="52"/>
      <c r="J29" s="52"/>
      <c r="K29" s="52"/>
      <c r="L29" s="52"/>
      <c r="M29" s="52"/>
      <c r="N29" s="52"/>
      <c r="O29" s="34"/>
      <c r="P29" s="34"/>
      <c r="Q29" s="34"/>
      <c r="R29" s="34"/>
      <c r="S29" s="34"/>
    </row>
    <row r="30" spans="1:19" ht="41.45" customHeight="1" x14ac:dyDescent="0.25">
      <c r="C30" s="83" t="s">
        <v>89</v>
      </c>
      <c r="D30" s="84"/>
      <c r="E30" s="85" t="s">
        <v>6</v>
      </c>
      <c r="F30" s="85"/>
      <c r="G30" s="86"/>
      <c r="H30" s="52"/>
      <c r="I30" s="52"/>
      <c r="J30" s="52"/>
      <c r="K30" s="52"/>
      <c r="L30" s="52"/>
      <c r="M30" s="52"/>
      <c r="N30" s="52"/>
      <c r="O30" s="34"/>
      <c r="P30" s="34"/>
      <c r="Q30" s="34"/>
      <c r="R30" s="34"/>
      <c r="S30" s="34"/>
    </row>
    <row r="31" spans="1:19" ht="41.45" customHeight="1" x14ac:dyDescent="0.25">
      <c r="C31" s="83" t="s">
        <v>90</v>
      </c>
      <c r="D31" s="84"/>
      <c r="E31" s="85" t="s">
        <v>6</v>
      </c>
      <c r="F31" s="85"/>
      <c r="G31" s="86"/>
      <c r="H31" s="52"/>
      <c r="I31" s="52"/>
      <c r="J31" s="52"/>
      <c r="K31" s="52"/>
      <c r="L31" s="52"/>
      <c r="M31" s="52"/>
      <c r="N31" s="52"/>
      <c r="O31" s="34"/>
      <c r="P31" s="34"/>
      <c r="Q31" s="34"/>
      <c r="R31" s="34"/>
      <c r="S31" s="34"/>
    </row>
    <row r="32" spans="1:19" ht="41.45" customHeight="1" x14ac:dyDescent="0.25">
      <c r="C32" s="83" t="s">
        <v>91</v>
      </c>
      <c r="D32" s="84"/>
      <c r="E32" s="85" t="s">
        <v>6</v>
      </c>
      <c r="F32" s="85"/>
      <c r="G32" s="86"/>
      <c r="H32" s="52"/>
      <c r="I32" s="52"/>
      <c r="J32" s="52"/>
      <c r="K32" s="52"/>
      <c r="L32" s="52"/>
      <c r="M32" s="52"/>
      <c r="N32" s="52"/>
      <c r="O32" s="34"/>
      <c r="P32" s="34"/>
      <c r="Q32" s="34"/>
      <c r="R32" s="34"/>
      <c r="S32" s="34"/>
    </row>
    <row r="33" spans="1:19" ht="41.45" customHeight="1" x14ac:dyDescent="0.25">
      <c r="C33" s="83" t="s">
        <v>61</v>
      </c>
      <c r="D33" s="84"/>
      <c r="E33" s="85" t="s">
        <v>6</v>
      </c>
      <c r="F33" s="85"/>
      <c r="G33" s="86"/>
      <c r="H33" s="52"/>
      <c r="I33" s="52"/>
      <c r="J33" s="52"/>
      <c r="K33" s="52"/>
      <c r="L33" s="52"/>
      <c r="M33" s="52"/>
      <c r="N33" s="52"/>
      <c r="O33" s="34"/>
      <c r="P33" s="34"/>
      <c r="Q33" s="34"/>
      <c r="R33" s="34"/>
      <c r="S33" s="34"/>
    </row>
    <row r="34" spans="1:19" ht="41.45" customHeight="1" x14ac:dyDescent="0.25">
      <c r="C34" s="83" t="s">
        <v>92</v>
      </c>
      <c r="D34" s="84"/>
      <c r="E34" s="85" t="s">
        <v>6</v>
      </c>
      <c r="F34" s="85"/>
      <c r="G34" s="86"/>
      <c r="H34" s="52"/>
      <c r="I34" s="52"/>
      <c r="J34" s="52"/>
      <c r="K34" s="52"/>
      <c r="L34" s="52"/>
      <c r="M34" s="52"/>
      <c r="N34" s="52"/>
      <c r="O34" s="34"/>
      <c r="P34" s="34"/>
      <c r="Q34" s="34"/>
      <c r="R34" s="34"/>
      <c r="S34" s="34"/>
    </row>
    <row r="35" spans="1:19" ht="42.6" customHeight="1" thickBot="1" x14ac:dyDescent="0.3">
      <c r="C35" s="111" t="s">
        <v>62</v>
      </c>
      <c r="D35" s="112"/>
      <c r="E35" s="105" t="s">
        <v>6</v>
      </c>
      <c r="F35" s="105"/>
      <c r="G35" s="106"/>
      <c r="H35" s="52"/>
      <c r="I35" s="52"/>
      <c r="J35" s="52"/>
      <c r="K35" s="52"/>
      <c r="L35" s="52"/>
      <c r="M35" s="52"/>
      <c r="N35" s="52"/>
      <c r="O35" s="34"/>
      <c r="P35" s="34"/>
      <c r="Q35" s="34"/>
      <c r="R35" s="34"/>
      <c r="S35" s="34"/>
    </row>
    <row r="38" spans="1:19" ht="15.75" thickBot="1" x14ac:dyDescent="0.3"/>
    <row r="39" spans="1:19" customFormat="1" ht="27" customHeight="1" thickBot="1" x14ac:dyDescent="0.3">
      <c r="A39" s="94" t="s">
        <v>154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6"/>
      <c r="M39" s="76"/>
      <c r="N39" s="76"/>
      <c r="O39" s="59"/>
      <c r="P39" s="59"/>
      <c r="Q39" s="59"/>
      <c r="R39" s="60"/>
    </row>
    <row r="40" spans="1:19" customFormat="1" ht="25.5" customHeight="1" x14ac:dyDescent="0.25">
      <c r="A40" s="97" t="s">
        <v>155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8"/>
      <c r="N40" s="98"/>
      <c r="O40" s="98"/>
      <c r="P40" s="98"/>
      <c r="Q40" s="98"/>
      <c r="R40" s="61"/>
    </row>
    <row r="41" spans="1:19" customFormat="1" ht="25.5" customHeight="1" x14ac:dyDescent="0.25">
      <c r="A41" s="98" t="s">
        <v>156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61"/>
    </row>
    <row r="42" spans="1:19" customFormat="1" ht="25.5" customHeight="1" x14ac:dyDescent="0.25">
      <c r="A42" s="81" t="s">
        <v>157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62"/>
    </row>
    <row r="43" spans="1:19" customFormat="1" ht="25.5" customHeight="1" x14ac:dyDescent="0.25">
      <c r="A43" s="81" t="s">
        <v>158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62"/>
    </row>
    <row r="44" spans="1:19" customFormat="1" ht="25.5" customHeight="1" x14ac:dyDescent="0.25">
      <c r="A44" s="81" t="s">
        <v>159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62"/>
    </row>
    <row r="45" spans="1:19" s="65" customFormat="1" ht="12" customHeight="1" x14ac:dyDescent="0.25">
      <c r="A45" s="63"/>
      <c r="B45" s="63"/>
      <c r="C45" s="63"/>
      <c r="D45" s="63"/>
      <c r="E45" s="64"/>
      <c r="F45" s="64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1:19" customFormat="1" ht="25.15" customHeight="1" x14ac:dyDescent="0.25">
      <c r="A46" s="82" t="s">
        <v>210</v>
      </c>
      <c r="B46" s="82"/>
      <c r="C46" s="82"/>
      <c r="D46" s="82"/>
      <c r="E46" s="82"/>
      <c r="F46" s="82"/>
      <c r="G46" s="82"/>
      <c r="H46" s="82"/>
      <c r="I46" s="66"/>
      <c r="J46" s="66"/>
      <c r="K46" s="66"/>
      <c r="L46" s="66"/>
      <c r="M46" s="66"/>
      <c r="N46" s="66"/>
      <c r="O46" s="66"/>
      <c r="P46" s="66"/>
      <c r="Q46" s="66"/>
    </row>
    <row r="47" spans="1:19" customFormat="1" ht="25.15" customHeight="1" x14ac:dyDescent="0.25">
      <c r="A47" s="77"/>
      <c r="B47" s="77"/>
      <c r="C47" s="77"/>
      <c r="D47" s="77"/>
      <c r="E47" s="77"/>
      <c r="F47" s="77"/>
      <c r="G47" s="77"/>
      <c r="H47" s="77"/>
      <c r="I47" s="66"/>
      <c r="J47" s="66"/>
      <c r="K47" s="66"/>
      <c r="L47" s="66"/>
      <c r="M47" s="66"/>
      <c r="N47" s="66"/>
      <c r="O47" s="66"/>
      <c r="P47" s="66"/>
      <c r="Q47" s="66"/>
    </row>
    <row r="48" spans="1:19" customFormat="1" ht="19.899999999999999" customHeight="1" x14ac:dyDescent="0.25">
      <c r="A48" s="77" t="s">
        <v>160</v>
      </c>
      <c r="B48" s="77"/>
      <c r="C48" s="77"/>
      <c r="D48" s="77"/>
      <c r="E48" s="77"/>
      <c r="F48" s="77"/>
      <c r="G48" s="77"/>
      <c r="H48" s="77"/>
      <c r="I48" s="66"/>
      <c r="J48" s="66"/>
      <c r="K48" s="66"/>
      <c r="L48" s="66"/>
      <c r="M48" s="66"/>
      <c r="N48" s="66"/>
      <c r="O48" s="66"/>
      <c r="P48" s="66"/>
      <c r="Q48" s="66"/>
    </row>
    <row r="49" spans="1:17" customFormat="1" ht="24" customHeight="1" x14ac:dyDescent="0.25">
      <c r="A49" s="77" t="s">
        <v>161</v>
      </c>
      <c r="B49" s="77"/>
      <c r="C49" s="77"/>
      <c r="D49" s="77"/>
      <c r="E49" s="77"/>
      <c r="F49" s="77"/>
      <c r="G49" s="77"/>
      <c r="H49" s="77"/>
      <c r="I49" s="66"/>
      <c r="J49" s="66"/>
      <c r="K49" s="66"/>
      <c r="L49" s="66"/>
      <c r="M49" s="66"/>
      <c r="N49" s="66"/>
      <c r="O49" s="66"/>
      <c r="P49" s="66"/>
      <c r="Q49" s="66"/>
    </row>
    <row r="50" spans="1:17" customFormat="1" x14ac:dyDescent="0.25">
      <c r="A50" s="78" t="s">
        <v>162</v>
      </c>
      <c r="B50" s="78"/>
      <c r="C50" s="78"/>
      <c r="D50" s="78"/>
      <c r="E50" s="78"/>
      <c r="F50" s="78"/>
      <c r="G50" s="78"/>
      <c r="H50" s="78"/>
      <c r="I50" s="66"/>
      <c r="J50" s="66"/>
      <c r="K50" s="66"/>
      <c r="L50" s="66"/>
      <c r="M50" s="66"/>
      <c r="N50" s="66"/>
      <c r="O50" s="66"/>
      <c r="P50" s="66"/>
      <c r="Q50" s="66"/>
    </row>
  </sheetData>
  <sheetProtection formatCells="0" formatColumns="0" formatRows="0" insertColumns="0" insertRows="0"/>
  <mergeCells count="56">
    <mergeCell ref="A2:R2"/>
    <mergeCell ref="A3:D3"/>
    <mergeCell ref="E3:R3"/>
    <mergeCell ref="A4:D4"/>
    <mergeCell ref="E4:R4"/>
    <mergeCell ref="C15:F15"/>
    <mergeCell ref="I15:J15"/>
    <mergeCell ref="A5:D5"/>
    <mergeCell ref="E5:R5"/>
    <mergeCell ref="D13:E13"/>
    <mergeCell ref="A7:R7"/>
    <mergeCell ref="A8:T8"/>
    <mergeCell ref="A10:S10"/>
    <mergeCell ref="D11:E11"/>
    <mergeCell ref="D12:E12"/>
    <mergeCell ref="C22:D22"/>
    <mergeCell ref="E22:G22"/>
    <mergeCell ref="C23:D23"/>
    <mergeCell ref="E23:G23"/>
    <mergeCell ref="C25:D25"/>
    <mergeCell ref="E25:G25"/>
    <mergeCell ref="C24:D24"/>
    <mergeCell ref="E24:G24"/>
    <mergeCell ref="C26:D26"/>
    <mergeCell ref="E26:G26"/>
    <mergeCell ref="C27:D27"/>
    <mergeCell ref="E27:G27"/>
    <mergeCell ref="C28:D28"/>
    <mergeCell ref="E28:G28"/>
    <mergeCell ref="E35:G35"/>
    <mergeCell ref="C30:D30"/>
    <mergeCell ref="E30:G30"/>
    <mergeCell ref="C31:D31"/>
    <mergeCell ref="E31:G31"/>
    <mergeCell ref="C32:D32"/>
    <mergeCell ref="E32:G32"/>
    <mergeCell ref="C33:D33"/>
    <mergeCell ref="E33:G33"/>
    <mergeCell ref="C34:D34"/>
    <mergeCell ref="E34:G34"/>
    <mergeCell ref="I16:J16"/>
    <mergeCell ref="I17:J17"/>
    <mergeCell ref="A50:H50"/>
    <mergeCell ref="A44:Q44"/>
    <mergeCell ref="A46:H46"/>
    <mergeCell ref="A47:H47"/>
    <mergeCell ref="A48:H48"/>
    <mergeCell ref="A49:H49"/>
    <mergeCell ref="A39:L39"/>
    <mergeCell ref="A40:Q40"/>
    <mergeCell ref="A41:Q41"/>
    <mergeCell ref="A42:Q42"/>
    <mergeCell ref="A43:Q43"/>
    <mergeCell ref="C29:D29"/>
    <mergeCell ref="E29:G29"/>
    <mergeCell ref="C35:D35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A1294-E3DE-4C70-B869-A7014BBC65F8}">
  <sheetPr>
    <tabColor rgb="FFFF0000"/>
    <pageSetUpPr fitToPage="1"/>
  </sheetPr>
  <dimension ref="A1:T54"/>
  <sheetViews>
    <sheetView zoomScale="90" zoomScaleNormal="90" workbookViewId="0">
      <selection activeCell="N12" sqref="M12:N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6.5703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4.85546875" style="2" customWidth="1"/>
    <col min="16" max="16" width="13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204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188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134" t="s">
        <v>26</v>
      </c>
      <c r="D11" s="135"/>
      <c r="E11" s="136"/>
      <c r="F11" s="45" t="s">
        <v>28</v>
      </c>
      <c r="G11" s="46" t="s">
        <v>29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87" customHeight="1" thickBot="1" x14ac:dyDescent="0.3">
      <c r="A12" s="25" t="s">
        <v>0</v>
      </c>
      <c r="B12" s="30" t="s">
        <v>178</v>
      </c>
      <c r="C12" s="137" t="s">
        <v>53</v>
      </c>
      <c r="D12" s="138"/>
      <c r="E12" s="139"/>
      <c r="F12" s="33" t="s">
        <v>13</v>
      </c>
      <c r="G12" s="14">
        <v>35800</v>
      </c>
      <c r="H12" s="32"/>
      <c r="I12" s="16"/>
      <c r="J12" s="17">
        <f t="shared" ref="J12" si="0">H12*(I12+1)</f>
        <v>0</v>
      </c>
      <c r="K12" s="28">
        <f t="shared" ref="K12" si="1">G12*H12</f>
        <v>0</v>
      </c>
      <c r="L12" s="17">
        <f t="shared" ref="L12" si="2">G12*J12</f>
        <v>0</v>
      </c>
      <c r="M12" s="167"/>
      <c r="N12" s="167"/>
      <c r="O12" s="41"/>
      <c r="P12" s="15"/>
      <c r="Q12" s="15"/>
      <c r="R12" s="15"/>
      <c r="S12" s="54"/>
    </row>
    <row r="13" spans="1:20" s="3" customFormat="1" ht="14.25" customHeight="1" thickBot="1" x14ac:dyDescent="0.3">
      <c r="A13" s="7"/>
      <c r="B13" s="7"/>
      <c r="C13" s="8"/>
      <c r="D13" s="8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s="3" customFormat="1" ht="39" customHeight="1" thickBot="1" x14ac:dyDescent="0.3">
      <c r="A14" s="34"/>
      <c r="B14" s="34"/>
      <c r="C14" s="79" t="s">
        <v>187</v>
      </c>
      <c r="D14" s="80"/>
      <c r="E14" s="80"/>
      <c r="F14" s="80"/>
      <c r="G14" s="67" t="s">
        <v>164</v>
      </c>
      <c r="H14" s="69"/>
      <c r="I14" s="99">
        <f>SUM(K12)</f>
        <v>0</v>
      </c>
      <c r="J14" s="100"/>
      <c r="K14" s="34"/>
      <c r="L14" s="34"/>
      <c r="M14" s="34"/>
      <c r="N14" s="34"/>
      <c r="O14" s="34"/>
      <c r="P14" s="34"/>
      <c r="Q14" s="34"/>
      <c r="R14" s="34"/>
      <c r="S14" s="50"/>
    </row>
    <row r="15" spans="1:20" s="3" customFormat="1" ht="15.75" x14ac:dyDescent="0.25">
      <c r="A15" s="34"/>
      <c r="B15" s="34"/>
      <c r="C15" s="34"/>
      <c r="D15" s="34"/>
      <c r="E15" s="34"/>
      <c r="F15" s="34"/>
      <c r="G15" s="35" t="s">
        <v>10</v>
      </c>
      <c r="H15" s="36"/>
      <c r="I15" s="101">
        <f>I16-I14</f>
        <v>0</v>
      </c>
      <c r="J15" s="102"/>
      <c r="K15" s="34"/>
      <c r="L15" s="34"/>
      <c r="M15" s="34"/>
      <c r="N15" s="34"/>
      <c r="O15" s="34"/>
      <c r="P15" s="34"/>
      <c r="Q15" s="34"/>
      <c r="R15" s="34"/>
      <c r="S15" s="51"/>
    </row>
    <row r="16" spans="1:20" ht="16.5" thickBot="1" x14ac:dyDescent="0.3">
      <c r="A16" s="34"/>
      <c r="B16" s="34"/>
      <c r="C16" s="34"/>
      <c r="D16" s="34"/>
      <c r="E16" s="34"/>
      <c r="F16" s="34"/>
      <c r="G16" s="37" t="s">
        <v>165</v>
      </c>
      <c r="H16" s="70"/>
      <c r="I16" s="103">
        <f>SUM(L12)</f>
        <v>0</v>
      </c>
      <c r="J16" s="104"/>
      <c r="K16" s="71"/>
      <c r="L16" s="34"/>
      <c r="M16" s="34"/>
      <c r="N16" s="34"/>
      <c r="O16" s="34"/>
      <c r="P16" s="34"/>
      <c r="Q16" s="34"/>
      <c r="R16" s="34"/>
      <c r="S16" s="51"/>
    </row>
    <row r="17" spans="1:19" ht="24" customHeight="1" x14ac:dyDescent="0.25">
      <c r="A17" s="4"/>
      <c r="B17" s="4"/>
      <c r="C17" s="4"/>
      <c r="D17" s="4"/>
      <c r="E17" s="34"/>
      <c r="F17" s="34"/>
      <c r="G17" s="11"/>
      <c r="H17" s="11"/>
      <c r="I17" s="11"/>
      <c r="J17" s="11"/>
      <c r="K17" s="34"/>
      <c r="L17" s="34"/>
      <c r="M17" s="34"/>
      <c r="N17" s="34"/>
      <c r="O17" s="34"/>
      <c r="P17" s="34"/>
      <c r="Q17" s="34"/>
      <c r="R17" s="34"/>
      <c r="S17" s="34"/>
    </row>
    <row r="18" spans="1:19" ht="24" customHeight="1" x14ac:dyDescent="0.25">
      <c r="A18" s="4"/>
      <c r="B18" s="4"/>
      <c r="C18" s="53" t="s">
        <v>12</v>
      </c>
      <c r="D18" s="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19" ht="24" customHeight="1" x14ac:dyDescent="0.25">
      <c r="A19" s="4"/>
      <c r="B19" s="4"/>
      <c r="C19" s="53"/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thickBot="1" x14ac:dyDescent="0.3">
      <c r="A20" s="4"/>
      <c r="B20" s="4"/>
      <c r="C20" s="53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42" customHeight="1" thickBot="1" x14ac:dyDescent="0.3">
      <c r="A21" s="4"/>
      <c r="B21" s="4"/>
      <c r="C21" s="132" t="s">
        <v>95</v>
      </c>
      <c r="D21" s="133"/>
      <c r="E21" s="130" t="s">
        <v>25</v>
      </c>
      <c r="F21" s="130"/>
      <c r="G21" s="131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91.15" customHeight="1" x14ac:dyDescent="0.25">
      <c r="C22" s="109" t="s">
        <v>94</v>
      </c>
      <c r="D22" s="110"/>
      <c r="E22" s="107" t="s">
        <v>6</v>
      </c>
      <c r="F22" s="107"/>
      <c r="G22" s="108"/>
      <c r="H22" s="52"/>
      <c r="I22" s="52"/>
      <c r="J22" s="52"/>
      <c r="K22" s="52"/>
      <c r="L22" s="52"/>
      <c r="M22" s="52"/>
      <c r="N22" s="52"/>
      <c r="O22" s="34"/>
      <c r="P22" s="34"/>
      <c r="Q22" s="34"/>
      <c r="R22" s="34"/>
      <c r="S22" s="34"/>
    </row>
    <row r="23" spans="1:19" ht="91.15" customHeight="1" x14ac:dyDescent="0.25">
      <c r="C23" s="89" t="s">
        <v>65</v>
      </c>
      <c r="D23" s="90"/>
      <c r="E23" s="85" t="s">
        <v>6</v>
      </c>
      <c r="F23" s="85"/>
      <c r="G23" s="86"/>
      <c r="H23" s="52"/>
      <c r="I23" s="52"/>
      <c r="J23" s="52"/>
      <c r="K23" s="52"/>
      <c r="L23" s="52"/>
      <c r="M23" s="52"/>
      <c r="N23" s="52"/>
      <c r="O23" s="34"/>
      <c r="P23" s="34"/>
      <c r="Q23" s="34"/>
      <c r="R23" s="34"/>
      <c r="S23" s="34"/>
    </row>
    <row r="24" spans="1:19" ht="36" customHeight="1" x14ac:dyDescent="0.25">
      <c r="C24" s="89" t="s">
        <v>96</v>
      </c>
      <c r="D24" s="90"/>
      <c r="E24" s="85" t="s">
        <v>6</v>
      </c>
      <c r="F24" s="85"/>
      <c r="G24" s="86"/>
      <c r="H24" s="52"/>
      <c r="I24" s="52"/>
      <c r="J24" s="52"/>
      <c r="K24" s="52"/>
      <c r="L24" s="52"/>
      <c r="M24" s="52"/>
      <c r="N24" s="52"/>
      <c r="O24" s="34"/>
      <c r="P24" s="34"/>
      <c r="Q24" s="34"/>
      <c r="R24" s="34"/>
      <c r="S24" s="34"/>
    </row>
    <row r="25" spans="1:19" ht="36.6" customHeight="1" x14ac:dyDescent="0.25">
      <c r="C25" s="89" t="s">
        <v>97</v>
      </c>
      <c r="D25" s="90"/>
      <c r="E25" s="85" t="s">
        <v>6</v>
      </c>
      <c r="F25" s="85"/>
      <c r="G25" s="86"/>
      <c r="H25" s="52"/>
      <c r="I25" s="52"/>
      <c r="J25" s="52"/>
      <c r="K25" s="52"/>
      <c r="L25" s="52"/>
      <c r="M25" s="52"/>
      <c r="N25" s="52"/>
      <c r="O25" s="34"/>
      <c r="P25" s="34"/>
      <c r="Q25" s="34"/>
      <c r="R25" s="34"/>
      <c r="S25" s="34"/>
    </row>
    <row r="26" spans="1:19" ht="38.450000000000003" customHeight="1" x14ac:dyDescent="0.25">
      <c r="C26" s="89" t="s">
        <v>144</v>
      </c>
      <c r="D26" s="90"/>
      <c r="E26" s="85" t="s">
        <v>6</v>
      </c>
      <c r="F26" s="85"/>
      <c r="G26" s="86"/>
      <c r="H26" s="52"/>
      <c r="I26" s="52"/>
      <c r="J26" s="52"/>
      <c r="K26" s="52"/>
      <c r="L26" s="52"/>
      <c r="M26" s="52"/>
      <c r="N26" s="52"/>
      <c r="O26" s="34"/>
      <c r="P26" s="34"/>
      <c r="Q26" s="34"/>
      <c r="R26" s="34"/>
      <c r="S26" s="34"/>
    </row>
    <row r="27" spans="1:19" ht="33.6" customHeight="1" x14ac:dyDescent="0.25">
      <c r="C27" s="89" t="s">
        <v>98</v>
      </c>
      <c r="D27" s="90"/>
      <c r="E27" s="85" t="s">
        <v>6</v>
      </c>
      <c r="F27" s="85"/>
      <c r="G27" s="86"/>
      <c r="H27" s="52"/>
      <c r="I27" s="52"/>
      <c r="J27" s="52"/>
      <c r="K27" s="52"/>
      <c r="L27" s="52"/>
      <c r="M27" s="52"/>
      <c r="N27" s="52"/>
      <c r="O27" s="34"/>
      <c r="P27" s="34"/>
      <c r="Q27" s="34"/>
      <c r="R27" s="34"/>
      <c r="S27" s="34"/>
    </row>
    <row r="28" spans="1:19" ht="35.450000000000003" customHeight="1" x14ac:dyDescent="0.25">
      <c r="C28" s="89" t="s">
        <v>99</v>
      </c>
      <c r="D28" s="90"/>
      <c r="E28" s="85" t="s">
        <v>6</v>
      </c>
      <c r="F28" s="85"/>
      <c r="G28" s="86"/>
      <c r="H28" s="52"/>
      <c r="I28" s="52"/>
      <c r="J28" s="52"/>
      <c r="K28" s="52"/>
      <c r="L28" s="52"/>
      <c r="M28" s="52"/>
      <c r="N28" s="52"/>
      <c r="O28" s="34"/>
      <c r="P28" s="34"/>
      <c r="Q28" s="34"/>
      <c r="R28" s="34"/>
      <c r="S28" s="34"/>
    </row>
    <row r="29" spans="1:19" ht="33" customHeight="1" x14ac:dyDescent="0.25">
      <c r="C29" s="89" t="s">
        <v>100</v>
      </c>
      <c r="D29" s="90"/>
      <c r="E29" s="85" t="s">
        <v>6</v>
      </c>
      <c r="F29" s="85"/>
      <c r="G29" s="86"/>
      <c r="H29" s="52"/>
      <c r="I29" s="52"/>
      <c r="J29" s="52"/>
      <c r="K29" s="52"/>
      <c r="L29" s="52"/>
      <c r="M29" s="52"/>
      <c r="N29" s="52"/>
      <c r="O29" s="34"/>
      <c r="P29" s="34"/>
      <c r="Q29" s="34"/>
      <c r="R29" s="34"/>
      <c r="S29" s="34"/>
    </row>
    <row r="30" spans="1:19" ht="22.9" customHeight="1" x14ac:dyDescent="0.25">
      <c r="C30" s="155" t="s">
        <v>101</v>
      </c>
      <c r="D30" s="156"/>
      <c r="E30" s="85" t="s">
        <v>6</v>
      </c>
      <c r="F30" s="85"/>
      <c r="G30" s="86"/>
      <c r="H30" s="52"/>
      <c r="I30" s="52"/>
      <c r="J30" s="52"/>
      <c r="K30" s="52"/>
      <c r="L30" s="52"/>
      <c r="M30" s="52"/>
      <c r="N30" s="52"/>
      <c r="O30" s="34"/>
      <c r="P30" s="34"/>
      <c r="Q30" s="34"/>
      <c r="R30" s="34"/>
      <c r="S30" s="34"/>
    </row>
    <row r="31" spans="1:19" ht="41.45" customHeight="1" x14ac:dyDescent="0.25">
      <c r="C31" s="83" t="s">
        <v>102</v>
      </c>
      <c r="D31" s="84"/>
      <c r="E31" s="85" t="s">
        <v>6</v>
      </c>
      <c r="F31" s="85"/>
      <c r="G31" s="86"/>
      <c r="H31" s="52"/>
      <c r="I31" s="52"/>
      <c r="J31" s="52"/>
      <c r="K31" s="52"/>
      <c r="L31" s="52"/>
      <c r="M31" s="52"/>
      <c r="N31" s="52"/>
      <c r="O31" s="34"/>
      <c r="P31" s="34"/>
      <c r="Q31" s="34"/>
      <c r="R31" s="34"/>
      <c r="S31" s="34"/>
    </row>
    <row r="32" spans="1:19" ht="28.9" customHeight="1" x14ac:dyDescent="0.25">
      <c r="C32" s="87" t="s">
        <v>91</v>
      </c>
      <c r="D32" s="88"/>
      <c r="E32" s="85" t="s">
        <v>6</v>
      </c>
      <c r="F32" s="85"/>
      <c r="G32" s="86"/>
      <c r="H32" s="52"/>
      <c r="I32" s="52"/>
      <c r="J32" s="52"/>
      <c r="K32" s="52"/>
      <c r="L32" s="52"/>
      <c r="M32" s="52"/>
      <c r="N32" s="52"/>
      <c r="O32" s="34"/>
      <c r="P32" s="34"/>
      <c r="Q32" s="34"/>
      <c r="R32" s="34"/>
      <c r="S32" s="34"/>
    </row>
    <row r="33" spans="1:19" ht="31.15" customHeight="1" x14ac:dyDescent="0.25">
      <c r="C33" s="83" t="s">
        <v>103</v>
      </c>
      <c r="D33" s="84"/>
      <c r="E33" s="85" t="s">
        <v>6</v>
      </c>
      <c r="F33" s="85"/>
      <c r="G33" s="86"/>
      <c r="H33" s="52"/>
      <c r="I33" s="52"/>
      <c r="J33" s="52"/>
      <c r="K33" s="52"/>
      <c r="L33" s="52"/>
      <c r="M33" s="52"/>
      <c r="N33" s="52"/>
      <c r="O33" s="34"/>
      <c r="P33" s="34"/>
      <c r="Q33" s="34"/>
      <c r="R33" s="34"/>
      <c r="S33" s="34"/>
    </row>
    <row r="34" spans="1:19" ht="30" customHeight="1" x14ac:dyDescent="0.25">
      <c r="C34" s="83" t="s">
        <v>104</v>
      </c>
      <c r="D34" s="84"/>
      <c r="E34" s="148" t="s">
        <v>6</v>
      </c>
      <c r="F34" s="85"/>
      <c r="G34" s="86"/>
      <c r="H34" s="52"/>
      <c r="I34" s="52"/>
      <c r="J34" s="52"/>
      <c r="K34" s="52"/>
      <c r="L34" s="52"/>
      <c r="M34" s="52"/>
      <c r="N34" s="52"/>
      <c r="O34" s="34"/>
      <c r="P34" s="34"/>
      <c r="Q34" s="34"/>
      <c r="R34" s="34"/>
      <c r="S34" s="34"/>
    </row>
    <row r="35" spans="1:19" ht="30" customHeight="1" x14ac:dyDescent="0.25">
      <c r="C35" s="83" t="s">
        <v>168</v>
      </c>
      <c r="D35" s="84"/>
      <c r="E35" s="148" t="s">
        <v>6</v>
      </c>
      <c r="F35" s="85"/>
      <c r="G35" s="86"/>
      <c r="H35" s="52"/>
      <c r="I35" s="52"/>
      <c r="J35" s="52"/>
      <c r="K35" s="52"/>
      <c r="L35" s="52"/>
      <c r="M35" s="52"/>
      <c r="N35" s="52"/>
      <c r="O35" s="34"/>
      <c r="P35" s="34"/>
      <c r="Q35" s="34"/>
      <c r="R35" s="34"/>
      <c r="S35" s="34"/>
    </row>
    <row r="36" spans="1:19" ht="30" customHeight="1" x14ac:dyDescent="0.25">
      <c r="C36" s="83" t="s">
        <v>211</v>
      </c>
      <c r="D36" s="84"/>
      <c r="E36" s="148" t="s">
        <v>6</v>
      </c>
      <c r="F36" s="85"/>
      <c r="G36" s="86"/>
      <c r="H36" s="52"/>
      <c r="I36" s="52"/>
      <c r="J36" s="52"/>
      <c r="K36" s="52"/>
      <c r="L36" s="52"/>
      <c r="M36" s="52"/>
      <c r="N36" s="52"/>
      <c r="O36" s="34"/>
      <c r="P36" s="34"/>
      <c r="Q36" s="34"/>
      <c r="R36" s="34"/>
      <c r="S36" s="34"/>
    </row>
    <row r="37" spans="1:19" ht="30" customHeight="1" x14ac:dyDescent="0.25">
      <c r="C37" s="153" t="s">
        <v>212</v>
      </c>
      <c r="D37" s="154"/>
      <c r="E37" s="148" t="s">
        <v>6</v>
      </c>
      <c r="F37" s="85"/>
      <c r="G37" s="86"/>
      <c r="H37" s="52"/>
      <c r="I37" s="52"/>
      <c r="J37" s="52"/>
      <c r="K37" s="52"/>
      <c r="L37" s="52"/>
      <c r="M37" s="52"/>
      <c r="N37" s="52"/>
      <c r="O37" s="34"/>
      <c r="P37" s="34"/>
      <c r="Q37" s="34"/>
      <c r="R37" s="34"/>
      <c r="S37" s="34"/>
    </row>
    <row r="38" spans="1:19" ht="30" customHeight="1" x14ac:dyDescent="0.25">
      <c r="C38" s="83" t="s">
        <v>213</v>
      </c>
      <c r="D38" s="84"/>
      <c r="E38" s="85" t="s">
        <v>6</v>
      </c>
      <c r="F38" s="85"/>
      <c r="G38" s="86"/>
      <c r="H38" s="52"/>
      <c r="I38" s="52"/>
      <c r="J38" s="52"/>
      <c r="K38" s="52"/>
      <c r="L38" s="52"/>
      <c r="M38" s="52"/>
      <c r="N38" s="52"/>
      <c r="O38" s="34"/>
      <c r="P38" s="34"/>
      <c r="Q38" s="34"/>
      <c r="R38" s="34"/>
      <c r="S38" s="34"/>
    </row>
    <row r="39" spans="1:19" ht="42.6" customHeight="1" thickBot="1" x14ac:dyDescent="0.3">
      <c r="C39" s="111" t="s">
        <v>62</v>
      </c>
      <c r="D39" s="112"/>
      <c r="E39" s="105" t="s">
        <v>6</v>
      </c>
      <c r="F39" s="105"/>
      <c r="G39" s="106"/>
      <c r="H39" s="52"/>
      <c r="I39" s="52"/>
      <c r="J39" s="52"/>
      <c r="K39" s="52"/>
      <c r="L39" s="52"/>
      <c r="M39" s="52"/>
      <c r="N39" s="52"/>
      <c r="O39" s="34"/>
      <c r="P39" s="34"/>
      <c r="Q39" s="34"/>
      <c r="R39" s="34"/>
      <c r="S39" s="34"/>
    </row>
    <row r="42" spans="1:19" ht="15.75" thickBot="1" x14ac:dyDescent="0.3"/>
    <row r="43" spans="1:19" customFormat="1" ht="27" customHeight="1" thickBot="1" x14ac:dyDescent="0.3">
      <c r="A43" s="94" t="s">
        <v>154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6"/>
      <c r="M43" s="76"/>
      <c r="N43" s="76"/>
      <c r="O43" s="59"/>
      <c r="P43" s="59"/>
      <c r="Q43" s="59"/>
      <c r="R43" s="60"/>
    </row>
    <row r="44" spans="1:19" customFormat="1" ht="25.5" customHeight="1" x14ac:dyDescent="0.25">
      <c r="A44" s="97" t="s">
        <v>155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8"/>
      <c r="N44" s="98"/>
      <c r="O44" s="98"/>
      <c r="P44" s="98"/>
      <c r="Q44" s="98"/>
      <c r="R44" s="61"/>
    </row>
    <row r="45" spans="1:19" customFormat="1" ht="25.5" customHeight="1" x14ac:dyDescent="0.25">
      <c r="A45" s="98" t="s">
        <v>156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61"/>
    </row>
    <row r="46" spans="1:19" customFormat="1" ht="25.5" customHeight="1" x14ac:dyDescent="0.25">
      <c r="A46" s="81" t="s">
        <v>157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62"/>
    </row>
    <row r="47" spans="1:19" customFormat="1" ht="25.5" customHeight="1" x14ac:dyDescent="0.25">
      <c r="A47" s="81" t="s">
        <v>158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62"/>
    </row>
    <row r="48" spans="1:19" customFormat="1" ht="25.5" customHeight="1" x14ac:dyDescent="0.25">
      <c r="A48" s="81" t="s">
        <v>159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62"/>
    </row>
    <row r="49" spans="1:17" s="65" customFormat="1" ht="12" customHeight="1" x14ac:dyDescent="0.25">
      <c r="A49" s="63"/>
      <c r="B49" s="63"/>
      <c r="C49" s="63"/>
      <c r="D49" s="63"/>
      <c r="E49" s="64"/>
      <c r="F49" s="64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1:17" customFormat="1" ht="25.15" customHeight="1" x14ac:dyDescent="0.25">
      <c r="A50" s="82" t="s">
        <v>210</v>
      </c>
      <c r="B50" s="82"/>
      <c r="C50" s="82"/>
      <c r="D50" s="82"/>
      <c r="E50" s="82"/>
      <c r="F50" s="82"/>
      <c r="G50" s="82"/>
      <c r="H50" s="82"/>
      <c r="I50" s="66"/>
      <c r="J50" s="66"/>
      <c r="K50" s="66"/>
      <c r="L50" s="66"/>
      <c r="M50" s="66"/>
      <c r="N50" s="66"/>
      <c r="O50" s="66"/>
      <c r="P50" s="66"/>
      <c r="Q50" s="66"/>
    </row>
    <row r="51" spans="1:17" customFormat="1" ht="25.15" customHeight="1" x14ac:dyDescent="0.25">
      <c r="A51" s="77"/>
      <c r="B51" s="77"/>
      <c r="C51" s="77"/>
      <c r="D51" s="77"/>
      <c r="E51" s="77"/>
      <c r="F51" s="77"/>
      <c r="G51" s="77"/>
      <c r="H51" s="77"/>
      <c r="I51" s="66"/>
      <c r="J51" s="66"/>
      <c r="K51" s="66"/>
      <c r="L51" s="66"/>
      <c r="M51" s="66"/>
      <c r="N51" s="66"/>
      <c r="O51" s="66"/>
      <c r="P51" s="66"/>
      <c r="Q51" s="66"/>
    </row>
    <row r="52" spans="1:17" customFormat="1" ht="19.899999999999999" customHeight="1" x14ac:dyDescent="0.25">
      <c r="A52" s="77" t="s">
        <v>160</v>
      </c>
      <c r="B52" s="77"/>
      <c r="C52" s="77"/>
      <c r="D52" s="77"/>
      <c r="E52" s="77"/>
      <c r="F52" s="77"/>
      <c r="G52" s="77"/>
      <c r="H52" s="77"/>
      <c r="I52" s="66"/>
      <c r="J52" s="66"/>
      <c r="K52" s="66"/>
      <c r="L52" s="66"/>
      <c r="M52" s="66"/>
      <c r="N52" s="66"/>
      <c r="O52" s="66"/>
      <c r="P52" s="66"/>
      <c r="Q52" s="66"/>
    </row>
    <row r="53" spans="1:17" customFormat="1" ht="24" customHeight="1" x14ac:dyDescent="0.25">
      <c r="A53" s="77" t="s">
        <v>161</v>
      </c>
      <c r="B53" s="77"/>
      <c r="C53" s="77"/>
      <c r="D53" s="77"/>
      <c r="E53" s="77"/>
      <c r="F53" s="77"/>
      <c r="G53" s="77"/>
      <c r="H53" s="77"/>
      <c r="I53" s="66"/>
      <c r="J53" s="66"/>
      <c r="K53" s="66"/>
      <c r="L53" s="66"/>
      <c r="M53" s="66"/>
      <c r="N53" s="66"/>
      <c r="O53" s="66"/>
      <c r="P53" s="66"/>
      <c r="Q53" s="66"/>
    </row>
    <row r="54" spans="1:17" customFormat="1" x14ac:dyDescent="0.25">
      <c r="A54" s="78" t="s">
        <v>162</v>
      </c>
      <c r="B54" s="78"/>
      <c r="C54" s="78"/>
      <c r="D54" s="78"/>
      <c r="E54" s="78"/>
      <c r="F54" s="78"/>
      <c r="G54" s="78"/>
      <c r="H54" s="78"/>
      <c r="I54" s="66"/>
      <c r="J54" s="66"/>
      <c r="K54" s="66"/>
      <c r="L54" s="66"/>
      <c r="M54" s="66"/>
      <c r="N54" s="66"/>
      <c r="O54" s="66"/>
      <c r="P54" s="66"/>
      <c r="Q54" s="66"/>
    </row>
  </sheetData>
  <sheetProtection formatCells="0" formatColumns="0" formatRows="0" insertColumns="0" insertRows="0"/>
  <mergeCells count="65">
    <mergeCell ref="A5:D5"/>
    <mergeCell ref="E5:R5"/>
    <mergeCell ref="C11:E11"/>
    <mergeCell ref="C12:E12"/>
    <mergeCell ref="C25:D25"/>
    <mergeCell ref="E25:G25"/>
    <mergeCell ref="A7:R7"/>
    <mergeCell ref="A8:T8"/>
    <mergeCell ref="A10:S10"/>
    <mergeCell ref="C21:D21"/>
    <mergeCell ref="E21:G21"/>
    <mergeCell ref="C22:D22"/>
    <mergeCell ref="E22:G22"/>
    <mergeCell ref="C23:D23"/>
    <mergeCell ref="E23:G23"/>
    <mergeCell ref="C24:D24"/>
    <mergeCell ref="A2:R2"/>
    <mergeCell ref="A3:D3"/>
    <mergeCell ref="E3:R3"/>
    <mergeCell ref="A4:D4"/>
    <mergeCell ref="E4:R4"/>
    <mergeCell ref="E24:G24"/>
    <mergeCell ref="C31:D31"/>
    <mergeCell ref="E31:G31"/>
    <mergeCell ref="C32:D32"/>
    <mergeCell ref="E32:G32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E39:G39"/>
    <mergeCell ref="C33:D33"/>
    <mergeCell ref="E33:G33"/>
    <mergeCell ref="C34:D34"/>
    <mergeCell ref="E34:G34"/>
    <mergeCell ref="C35:D35"/>
    <mergeCell ref="E35:G35"/>
    <mergeCell ref="C36:D36"/>
    <mergeCell ref="C37:D37"/>
    <mergeCell ref="C38:D38"/>
    <mergeCell ref="E36:G36"/>
    <mergeCell ref="E37:G37"/>
    <mergeCell ref="E38:G38"/>
    <mergeCell ref="C14:F14"/>
    <mergeCell ref="I14:J14"/>
    <mergeCell ref="I15:J15"/>
    <mergeCell ref="I16:J16"/>
    <mergeCell ref="A54:H54"/>
    <mergeCell ref="A48:Q48"/>
    <mergeCell ref="A50:H50"/>
    <mergeCell ref="A51:H51"/>
    <mergeCell ref="A52:H52"/>
    <mergeCell ref="A53:H53"/>
    <mergeCell ref="A43:L43"/>
    <mergeCell ref="A44:Q44"/>
    <mergeCell ref="A45:Q45"/>
    <mergeCell ref="A46:Q46"/>
    <mergeCell ref="A47:Q47"/>
    <mergeCell ref="C39:D39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65CB-7F91-4CE8-9301-D10F76743FAF}">
  <sheetPr>
    <tabColor rgb="FFFF0000"/>
    <pageSetUpPr fitToPage="1"/>
  </sheetPr>
  <dimension ref="A1:T44"/>
  <sheetViews>
    <sheetView topLeftCell="D1" zoomScale="90" zoomScaleNormal="90" workbookViewId="0">
      <selection activeCell="N13" sqref="M12:N13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6.5703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4.85546875" style="2" customWidth="1"/>
    <col min="16" max="16" width="13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205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190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45" t="s">
        <v>26</v>
      </c>
      <c r="D11" s="140" t="s">
        <v>27</v>
      </c>
      <c r="E11" s="141"/>
      <c r="F11" s="45" t="s">
        <v>28</v>
      </c>
      <c r="G11" s="46" t="s">
        <v>29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32.450000000000003" customHeight="1" x14ac:dyDescent="0.25">
      <c r="A12" s="22" t="s">
        <v>0</v>
      </c>
      <c r="B12" s="21">
        <v>34895</v>
      </c>
      <c r="C12" s="24" t="s">
        <v>52</v>
      </c>
      <c r="D12" s="142" t="s">
        <v>58</v>
      </c>
      <c r="E12" s="143"/>
      <c r="F12" s="23" t="s">
        <v>13</v>
      </c>
      <c r="G12" s="6">
        <v>5700</v>
      </c>
      <c r="H12" s="26"/>
      <c r="I12" s="13"/>
      <c r="J12" s="5">
        <f t="shared" ref="J12:J13" si="0">H12*(I12+1)</f>
        <v>0</v>
      </c>
      <c r="K12" s="27">
        <f t="shared" ref="K12:K13" si="1">G12*H12</f>
        <v>0</v>
      </c>
      <c r="L12" s="5">
        <f t="shared" ref="L12:L13" si="2">G12*J12</f>
        <v>0</v>
      </c>
      <c r="M12" s="168"/>
      <c r="N12" s="168"/>
      <c r="O12" s="40"/>
      <c r="P12" s="12"/>
      <c r="Q12" s="12"/>
      <c r="R12" s="12"/>
      <c r="S12" s="42"/>
    </row>
    <row r="13" spans="1:20" ht="45.6" customHeight="1" thickBot="1" x14ac:dyDescent="0.3">
      <c r="A13" s="25" t="s">
        <v>1</v>
      </c>
      <c r="B13" s="30" t="s">
        <v>167</v>
      </c>
      <c r="C13" s="31" t="s">
        <v>52</v>
      </c>
      <c r="D13" s="137" t="s">
        <v>59</v>
      </c>
      <c r="E13" s="139"/>
      <c r="F13" s="33" t="s">
        <v>13</v>
      </c>
      <c r="G13" s="14">
        <v>12700</v>
      </c>
      <c r="H13" s="32"/>
      <c r="I13" s="16"/>
      <c r="J13" s="17">
        <f t="shared" si="0"/>
        <v>0</v>
      </c>
      <c r="K13" s="28">
        <f t="shared" si="1"/>
        <v>0</v>
      </c>
      <c r="L13" s="17">
        <f t="shared" si="2"/>
        <v>0</v>
      </c>
      <c r="M13" s="167"/>
      <c r="N13" s="167"/>
      <c r="O13" s="41"/>
      <c r="P13" s="15"/>
      <c r="Q13" s="15"/>
      <c r="R13" s="15"/>
      <c r="S13" s="54"/>
    </row>
    <row r="14" spans="1:20" s="3" customFormat="1" ht="14.25" customHeight="1" thickBot="1" x14ac:dyDescent="0.3">
      <c r="A14" s="7"/>
      <c r="B14" s="7"/>
      <c r="C14" s="8"/>
      <c r="D14" s="8"/>
      <c r="E14" s="9"/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s="3" customFormat="1" ht="39" customHeight="1" thickBot="1" x14ac:dyDescent="0.3">
      <c r="A15" s="34"/>
      <c r="B15" s="34"/>
      <c r="C15" s="79" t="s">
        <v>189</v>
      </c>
      <c r="D15" s="80"/>
      <c r="E15" s="80"/>
      <c r="F15" s="80"/>
      <c r="G15" s="67" t="s">
        <v>164</v>
      </c>
      <c r="H15" s="69"/>
      <c r="I15" s="99">
        <f>SUM(K12:K13)</f>
        <v>0</v>
      </c>
      <c r="J15" s="100"/>
      <c r="K15" s="34"/>
      <c r="L15" s="34"/>
      <c r="M15" s="34"/>
      <c r="N15" s="34"/>
      <c r="O15" s="34"/>
      <c r="P15" s="34"/>
      <c r="Q15" s="34"/>
      <c r="R15" s="34"/>
      <c r="S15" s="50"/>
    </row>
    <row r="16" spans="1:20" s="3" customFormat="1" ht="15.75" x14ac:dyDescent="0.25">
      <c r="A16" s="34"/>
      <c r="B16" s="34"/>
      <c r="C16" s="34"/>
      <c r="D16" s="34"/>
      <c r="E16" s="34"/>
      <c r="F16" s="34"/>
      <c r="G16" s="35" t="s">
        <v>10</v>
      </c>
      <c r="H16" s="36"/>
      <c r="I16" s="101">
        <f>I17-I15</f>
        <v>0</v>
      </c>
      <c r="J16" s="102"/>
      <c r="K16" s="34"/>
      <c r="L16" s="34"/>
      <c r="M16" s="34"/>
      <c r="N16" s="34"/>
      <c r="O16" s="34"/>
      <c r="P16" s="34"/>
      <c r="Q16" s="34"/>
      <c r="R16" s="34"/>
      <c r="S16" s="51"/>
    </row>
    <row r="17" spans="1:19" ht="16.5" thickBot="1" x14ac:dyDescent="0.3">
      <c r="A17" s="34"/>
      <c r="B17" s="34"/>
      <c r="C17" s="34"/>
      <c r="D17" s="34"/>
      <c r="E17" s="34"/>
      <c r="F17" s="34"/>
      <c r="G17" s="37" t="s">
        <v>165</v>
      </c>
      <c r="H17" s="70"/>
      <c r="I17" s="103">
        <f>SUM(L12:L13)</f>
        <v>0</v>
      </c>
      <c r="J17" s="104"/>
      <c r="K17" s="71"/>
      <c r="L17" s="34"/>
      <c r="M17" s="34"/>
      <c r="N17" s="34"/>
      <c r="O17" s="34"/>
      <c r="P17" s="34"/>
      <c r="Q17" s="34"/>
      <c r="R17" s="34"/>
      <c r="S17" s="51"/>
    </row>
    <row r="18" spans="1:19" ht="24" customHeight="1" x14ac:dyDescent="0.25">
      <c r="A18" s="4"/>
      <c r="B18" s="4"/>
      <c r="C18" s="4"/>
      <c r="D18" s="4"/>
      <c r="E18" s="34"/>
      <c r="F18" s="34"/>
      <c r="G18" s="11"/>
      <c r="H18" s="11"/>
      <c r="I18" s="11"/>
      <c r="J18" s="11"/>
      <c r="K18" s="34"/>
      <c r="L18" s="34"/>
      <c r="M18" s="34"/>
      <c r="N18" s="34"/>
      <c r="O18" s="34"/>
      <c r="P18" s="34"/>
      <c r="Q18" s="34"/>
      <c r="R18" s="34"/>
      <c r="S18" s="34"/>
    </row>
    <row r="19" spans="1:19" ht="24" customHeight="1" x14ac:dyDescent="0.25">
      <c r="A19" s="4"/>
      <c r="B19" s="4"/>
      <c r="C19" s="53" t="s">
        <v>12</v>
      </c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x14ac:dyDescent="0.25">
      <c r="A20" s="4"/>
      <c r="B20" s="4"/>
      <c r="C20" s="53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24" customHeight="1" thickBot="1" x14ac:dyDescent="0.3">
      <c r="A21" s="4"/>
      <c r="B21" s="4"/>
      <c r="C21" s="53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42" customHeight="1" thickBot="1" x14ac:dyDescent="0.3">
      <c r="A22" s="4"/>
      <c r="B22" s="4"/>
      <c r="C22" s="132" t="s">
        <v>105</v>
      </c>
      <c r="D22" s="133"/>
      <c r="E22" s="130" t="s">
        <v>25</v>
      </c>
      <c r="F22" s="130"/>
      <c r="G22" s="131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ht="91.15" customHeight="1" x14ac:dyDescent="0.25">
      <c r="C23" s="109" t="s">
        <v>64</v>
      </c>
      <c r="D23" s="110"/>
      <c r="E23" s="107" t="s">
        <v>6</v>
      </c>
      <c r="F23" s="107"/>
      <c r="G23" s="108"/>
      <c r="H23" s="52"/>
      <c r="I23" s="52"/>
      <c r="J23" s="52"/>
      <c r="K23" s="52"/>
      <c r="L23" s="52"/>
      <c r="M23" s="52"/>
      <c r="N23" s="52"/>
      <c r="O23" s="34"/>
      <c r="P23" s="34"/>
      <c r="Q23" s="34"/>
      <c r="R23" s="34"/>
      <c r="S23" s="34"/>
    </row>
    <row r="24" spans="1:19" ht="91.15" customHeight="1" x14ac:dyDescent="0.25">
      <c r="C24" s="89" t="s">
        <v>65</v>
      </c>
      <c r="D24" s="90"/>
      <c r="E24" s="85" t="s">
        <v>6</v>
      </c>
      <c r="F24" s="85"/>
      <c r="G24" s="86"/>
      <c r="H24" s="52"/>
      <c r="I24" s="52"/>
      <c r="J24" s="52"/>
      <c r="K24" s="52"/>
      <c r="L24" s="52"/>
      <c r="M24" s="52"/>
      <c r="N24" s="52"/>
      <c r="O24" s="34"/>
      <c r="P24" s="34"/>
      <c r="Q24" s="34"/>
      <c r="R24" s="34"/>
      <c r="S24" s="34"/>
    </row>
    <row r="25" spans="1:19" ht="36.6" customHeight="1" x14ac:dyDescent="0.25">
      <c r="C25" s="89" t="s">
        <v>106</v>
      </c>
      <c r="D25" s="90"/>
      <c r="E25" s="85" t="s">
        <v>6</v>
      </c>
      <c r="F25" s="85"/>
      <c r="G25" s="86"/>
      <c r="H25" s="52"/>
      <c r="I25" s="52"/>
      <c r="J25" s="52"/>
      <c r="K25" s="52"/>
      <c r="L25" s="52"/>
      <c r="M25" s="52"/>
      <c r="N25" s="52"/>
      <c r="O25" s="34"/>
      <c r="P25" s="34"/>
      <c r="Q25" s="34"/>
      <c r="R25" s="34"/>
      <c r="S25" s="34"/>
    </row>
    <row r="26" spans="1:19" ht="39" customHeight="1" x14ac:dyDescent="0.25">
      <c r="C26" s="83" t="s">
        <v>107</v>
      </c>
      <c r="D26" s="84"/>
      <c r="E26" s="85" t="s">
        <v>6</v>
      </c>
      <c r="F26" s="85"/>
      <c r="G26" s="86"/>
      <c r="H26" s="52"/>
      <c r="I26" s="52"/>
      <c r="J26" s="52"/>
      <c r="K26" s="52"/>
      <c r="L26" s="52"/>
      <c r="M26" s="52"/>
      <c r="N26" s="52"/>
      <c r="O26" s="34"/>
      <c r="P26" s="34"/>
      <c r="Q26" s="34"/>
      <c r="R26" s="34"/>
      <c r="S26" s="34"/>
    </row>
    <row r="27" spans="1:19" ht="39" customHeight="1" x14ac:dyDescent="0.25">
      <c r="C27" s="89" t="s">
        <v>109</v>
      </c>
      <c r="D27" s="90"/>
      <c r="E27" s="85"/>
      <c r="F27" s="85"/>
      <c r="G27" s="86"/>
      <c r="H27" s="52"/>
      <c r="I27" s="52"/>
      <c r="J27" s="52"/>
      <c r="K27" s="52"/>
      <c r="L27" s="52"/>
      <c r="M27" s="52"/>
      <c r="N27" s="52"/>
      <c r="O27" s="34"/>
      <c r="P27" s="34"/>
      <c r="Q27" s="34"/>
      <c r="R27" s="34"/>
      <c r="S27" s="34"/>
    </row>
    <row r="28" spans="1:19" ht="52.15" customHeight="1" x14ac:dyDescent="0.25">
      <c r="C28" s="87" t="s">
        <v>71</v>
      </c>
      <c r="D28" s="88"/>
      <c r="E28" s="85" t="s">
        <v>6</v>
      </c>
      <c r="F28" s="85"/>
      <c r="G28" s="86"/>
      <c r="H28" s="52"/>
      <c r="I28" s="52"/>
      <c r="J28" s="52"/>
      <c r="K28" s="52"/>
      <c r="L28" s="52"/>
      <c r="M28" s="52"/>
      <c r="N28" s="52"/>
      <c r="O28" s="34"/>
      <c r="P28" s="34"/>
      <c r="Q28" s="34"/>
      <c r="R28" s="34"/>
      <c r="S28" s="34"/>
    </row>
    <row r="29" spans="1:19" ht="42.6" customHeight="1" thickBot="1" x14ac:dyDescent="0.3">
      <c r="C29" s="111" t="s">
        <v>108</v>
      </c>
      <c r="D29" s="112"/>
      <c r="E29" s="105" t="s">
        <v>6</v>
      </c>
      <c r="F29" s="105"/>
      <c r="G29" s="106"/>
      <c r="H29" s="52"/>
      <c r="I29" s="52"/>
      <c r="J29" s="52"/>
      <c r="K29" s="52"/>
      <c r="L29" s="52"/>
      <c r="M29" s="52"/>
      <c r="N29" s="52"/>
      <c r="O29" s="34"/>
      <c r="P29" s="34"/>
      <c r="Q29" s="34"/>
      <c r="R29" s="34"/>
      <c r="S29" s="34"/>
    </row>
    <row r="32" spans="1:19" ht="15.75" thickBot="1" x14ac:dyDescent="0.3"/>
    <row r="33" spans="1:18" customFormat="1" ht="27" customHeight="1" thickBot="1" x14ac:dyDescent="0.3">
      <c r="A33" s="94" t="s">
        <v>154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6"/>
      <c r="M33" s="76"/>
      <c r="N33" s="76"/>
      <c r="O33" s="59"/>
      <c r="P33" s="59"/>
      <c r="Q33" s="59"/>
      <c r="R33" s="60"/>
    </row>
    <row r="34" spans="1:18" customFormat="1" ht="25.5" customHeight="1" x14ac:dyDescent="0.25">
      <c r="A34" s="97" t="s">
        <v>155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8"/>
      <c r="N34" s="98"/>
      <c r="O34" s="98"/>
      <c r="P34" s="98"/>
      <c r="Q34" s="98"/>
      <c r="R34" s="61"/>
    </row>
    <row r="35" spans="1:18" customFormat="1" ht="25.5" customHeight="1" x14ac:dyDescent="0.25">
      <c r="A35" s="98" t="s">
        <v>156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61"/>
    </row>
    <row r="36" spans="1:18" customFormat="1" ht="25.5" customHeight="1" x14ac:dyDescent="0.25">
      <c r="A36" s="81" t="s">
        <v>157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62"/>
    </row>
    <row r="37" spans="1:18" customFormat="1" ht="25.5" customHeight="1" x14ac:dyDescent="0.25">
      <c r="A37" s="81" t="s">
        <v>158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62"/>
    </row>
    <row r="38" spans="1:18" customFormat="1" ht="25.5" customHeight="1" x14ac:dyDescent="0.25">
      <c r="A38" s="81" t="s">
        <v>159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62"/>
    </row>
    <row r="39" spans="1:18" s="65" customFormat="1" ht="12" customHeight="1" x14ac:dyDescent="0.25">
      <c r="A39" s="63"/>
      <c r="B39" s="63"/>
      <c r="C39" s="63"/>
      <c r="D39" s="63"/>
      <c r="E39" s="64"/>
      <c r="F39" s="64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1:18" customFormat="1" ht="25.15" customHeight="1" x14ac:dyDescent="0.25">
      <c r="A40" s="82" t="s">
        <v>210</v>
      </c>
      <c r="B40" s="82"/>
      <c r="C40" s="82"/>
      <c r="D40" s="82"/>
      <c r="E40" s="82"/>
      <c r="F40" s="82"/>
      <c r="G40" s="82"/>
      <c r="H40" s="82"/>
      <c r="I40" s="66"/>
      <c r="J40" s="66"/>
      <c r="K40" s="66"/>
      <c r="L40" s="66"/>
      <c r="M40" s="66"/>
      <c r="N40" s="66"/>
      <c r="O40" s="66"/>
      <c r="P40" s="66"/>
      <c r="Q40" s="66"/>
    </row>
    <row r="41" spans="1:18" customFormat="1" ht="25.15" customHeight="1" x14ac:dyDescent="0.25">
      <c r="A41" s="77"/>
      <c r="B41" s="77"/>
      <c r="C41" s="77"/>
      <c r="D41" s="77"/>
      <c r="E41" s="77"/>
      <c r="F41" s="77"/>
      <c r="G41" s="77"/>
      <c r="H41" s="77"/>
      <c r="I41" s="66"/>
      <c r="J41" s="66"/>
      <c r="K41" s="66"/>
      <c r="L41" s="66"/>
      <c r="M41" s="66"/>
      <c r="N41" s="66"/>
      <c r="O41" s="66"/>
      <c r="P41" s="66"/>
      <c r="Q41" s="66"/>
    </row>
    <row r="42" spans="1:18" customFormat="1" ht="19.899999999999999" customHeight="1" x14ac:dyDescent="0.25">
      <c r="A42" s="77" t="s">
        <v>160</v>
      </c>
      <c r="B42" s="77"/>
      <c r="C42" s="77"/>
      <c r="D42" s="77"/>
      <c r="E42" s="77"/>
      <c r="F42" s="77"/>
      <c r="G42" s="77"/>
      <c r="H42" s="77"/>
      <c r="I42" s="66"/>
      <c r="J42" s="66"/>
      <c r="K42" s="66"/>
      <c r="L42" s="66"/>
      <c r="M42" s="66"/>
      <c r="N42" s="66"/>
      <c r="O42" s="66"/>
      <c r="P42" s="66"/>
      <c r="Q42" s="66"/>
    </row>
    <row r="43" spans="1:18" customFormat="1" ht="24" customHeight="1" x14ac:dyDescent="0.25">
      <c r="A43" s="77" t="s">
        <v>161</v>
      </c>
      <c r="B43" s="77"/>
      <c r="C43" s="77"/>
      <c r="D43" s="77"/>
      <c r="E43" s="77"/>
      <c r="F43" s="77"/>
      <c r="G43" s="77"/>
      <c r="H43" s="77"/>
      <c r="I43" s="66"/>
      <c r="J43" s="66"/>
      <c r="K43" s="66"/>
      <c r="L43" s="66"/>
      <c r="M43" s="66"/>
      <c r="N43" s="66"/>
      <c r="O43" s="66"/>
      <c r="P43" s="66"/>
      <c r="Q43" s="66"/>
    </row>
    <row r="44" spans="1:18" customFormat="1" x14ac:dyDescent="0.25">
      <c r="A44" s="78" t="s">
        <v>162</v>
      </c>
      <c r="B44" s="78"/>
      <c r="C44" s="78"/>
      <c r="D44" s="78"/>
      <c r="E44" s="78"/>
      <c r="F44" s="78"/>
      <c r="G44" s="78"/>
      <c r="H44" s="78"/>
      <c r="I44" s="66"/>
      <c r="J44" s="66"/>
      <c r="K44" s="66"/>
      <c r="L44" s="66"/>
      <c r="M44" s="66"/>
      <c r="N44" s="66"/>
      <c r="O44" s="66"/>
      <c r="P44" s="66"/>
      <c r="Q44" s="66"/>
    </row>
  </sheetData>
  <sheetProtection formatCells="0" formatColumns="0" formatRows="0" insertColumns="0" insertRows="0"/>
  <mergeCells count="44">
    <mergeCell ref="A5:D5"/>
    <mergeCell ref="E5:R5"/>
    <mergeCell ref="C27:D27"/>
    <mergeCell ref="E27:G27"/>
    <mergeCell ref="A2:R2"/>
    <mergeCell ref="A3:D3"/>
    <mergeCell ref="E3:R3"/>
    <mergeCell ref="A4:D4"/>
    <mergeCell ref="E4:R4"/>
    <mergeCell ref="D12:E12"/>
    <mergeCell ref="D13:E13"/>
    <mergeCell ref="A7:R7"/>
    <mergeCell ref="A8:T8"/>
    <mergeCell ref="A10:S10"/>
    <mergeCell ref="D11:E11"/>
    <mergeCell ref="C22:D22"/>
    <mergeCell ref="E22:G22"/>
    <mergeCell ref="C23:D23"/>
    <mergeCell ref="E23:G23"/>
    <mergeCell ref="C24:D24"/>
    <mergeCell ref="E24:G24"/>
    <mergeCell ref="E29:G29"/>
    <mergeCell ref="C25:D25"/>
    <mergeCell ref="E25:G25"/>
    <mergeCell ref="C26:D26"/>
    <mergeCell ref="E26:G26"/>
    <mergeCell ref="C28:D28"/>
    <mergeCell ref="E28:G28"/>
    <mergeCell ref="C15:F15"/>
    <mergeCell ref="I15:J15"/>
    <mergeCell ref="I16:J16"/>
    <mergeCell ref="I17:J17"/>
    <mergeCell ref="A44:H44"/>
    <mergeCell ref="A38:Q38"/>
    <mergeCell ref="A40:H40"/>
    <mergeCell ref="A41:H41"/>
    <mergeCell ref="A42:H42"/>
    <mergeCell ref="A43:H43"/>
    <mergeCell ref="A33:L33"/>
    <mergeCell ref="A34:Q34"/>
    <mergeCell ref="A35:Q35"/>
    <mergeCell ref="A36:Q36"/>
    <mergeCell ref="A37:Q37"/>
    <mergeCell ref="C29:D29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186D-E018-4F64-BF2A-7D1F90EF049E}">
  <sheetPr>
    <tabColor rgb="FFFF0000"/>
    <pageSetUpPr fitToPage="1"/>
  </sheetPr>
  <dimension ref="A1:T45"/>
  <sheetViews>
    <sheetView topLeftCell="A4" zoomScale="90" zoomScaleNormal="90" workbookViewId="0">
      <selection activeCell="N12" sqref="M12:N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6.5703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4.85546875" style="2" customWidth="1"/>
    <col min="16" max="16" width="13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206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192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45" t="s">
        <v>26</v>
      </c>
      <c r="D11" s="140" t="s">
        <v>27</v>
      </c>
      <c r="E11" s="141"/>
      <c r="F11" s="45" t="s">
        <v>28</v>
      </c>
      <c r="G11" s="46" t="s">
        <v>29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49.9" customHeight="1" thickBot="1" x14ac:dyDescent="0.3">
      <c r="A12" s="25" t="s">
        <v>0</v>
      </c>
      <c r="B12" s="33" t="s">
        <v>173</v>
      </c>
      <c r="C12" s="31" t="s">
        <v>51</v>
      </c>
      <c r="D12" s="137" t="s">
        <v>57</v>
      </c>
      <c r="E12" s="139"/>
      <c r="F12" s="33" t="s">
        <v>13</v>
      </c>
      <c r="G12" s="14">
        <v>3250</v>
      </c>
      <c r="H12" s="32"/>
      <c r="I12" s="16"/>
      <c r="J12" s="17">
        <f>H12*(I12+1)</f>
        <v>0</v>
      </c>
      <c r="K12" s="28">
        <f t="shared" ref="K12" si="0">G12*H12</f>
        <v>0</v>
      </c>
      <c r="L12" s="17">
        <f t="shared" ref="L12" si="1">G12*J12</f>
        <v>0</v>
      </c>
      <c r="M12" s="167"/>
      <c r="N12" s="167"/>
      <c r="O12" s="41"/>
      <c r="P12" s="15"/>
      <c r="Q12" s="15"/>
      <c r="R12" s="15"/>
      <c r="S12" s="54"/>
    </row>
    <row r="13" spans="1:20" s="3" customFormat="1" ht="14.25" customHeight="1" thickBot="1" x14ac:dyDescent="0.3">
      <c r="A13" s="7"/>
      <c r="B13" s="7"/>
      <c r="C13" s="8"/>
      <c r="D13" s="8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s="3" customFormat="1" ht="39" customHeight="1" thickBot="1" x14ac:dyDescent="0.3">
      <c r="A14" s="34"/>
      <c r="B14" s="34"/>
      <c r="C14" s="79" t="s">
        <v>191</v>
      </c>
      <c r="D14" s="80"/>
      <c r="E14" s="80"/>
      <c r="F14" s="80"/>
      <c r="G14" s="67" t="s">
        <v>164</v>
      </c>
      <c r="H14" s="69"/>
      <c r="I14" s="99">
        <f>SUM(K12)</f>
        <v>0</v>
      </c>
      <c r="J14" s="100"/>
      <c r="K14" s="34"/>
      <c r="L14" s="34"/>
      <c r="M14" s="34"/>
      <c r="N14" s="34"/>
      <c r="O14" s="34"/>
      <c r="P14" s="34"/>
      <c r="Q14" s="34"/>
      <c r="R14" s="34"/>
      <c r="S14" s="50"/>
    </row>
    <row r="15" spans="1:20" s="3" customFormat="1" ht="15.75" x14ac:dyDescent="0.25">
      <c r="A15" s="34"/>
      <c r="B15" s="34"/>
      <c r="C15" s="34"/>
      <c r="D15" s="34"/>
      <c r="E15" s="34"/>
      <c r="F15" s="34"/>
      <c r="G15" s="35" t="s">
        <v>10</v>
      </c>
      <c r="H15" s="36"/>
      <c r="I15" s="101">
        <f>I16-I14</f>
        <v>0</v>
      </c>
      <c r="J15" s="102"/>
      <c r="K15" s="34"/>
      <c r="L15" s="34"/>
      <c r="M15" s="34"/>
      <c r="N15" s="34"/>
      <c r="O15" s="34"/>
      <c r="P15" s="34"/>
      <c r="Q15" s="34"/>
      <c r="R15" s="34"/>
      <c r="S15" s="51"/>
    </row>
    <row r="16" spans="1:20" ht="16.5" thickBot="1" x14ac:dyDescent="0.3">
      <c r="A16" s="34"/>
      <c r="B16" s="34"/>
      <c r="C16" s="34"/>
      <c r="D16" s="34"/>
      <c r="E16" s="34"/>
      <c r="F16" s="34"/>
      <c r="G16" s="37" t="s">
        <v>165</v>
      </c>
      <c r="H16" s="70"/>
      <c r="I16" s="103">
        <f>SUM(L12)</f>
        <v>0</v>
      </c>
      <c r="J16" s="104"/>
      <c r="K16" s="71"/>
      <c r="L16" s="34"/>
      <c r="M16" s="34"/>
      <c r="N16" s="34"/>
      <c r="O16" s="34"/>
      <c r="P16" s="34"/>
      <c r="Q16" s="34"/>
      <c r="R16" s="34"/>
      <c r="S16" s="51"/>
    </row>
    <row r="17" spans="1:19" ht="24" customHeight="1" x14ac:dyDescent="0.25">
      <c r="A17" s="4"/>
      <c r="B17" s="4"/>
      <c r="C17" s="4"/>
      <c r="D17" s="4"/>
      <c r="E17" s="34"/>
      <c r="F17" s="34"/>
      <c r="G17" s="11"/>
      <c r="H17" s="11"/>
      <c r="I17" s="11"/>
      <c r="J17" s="11"/>
      <c r="K17" s="34"/>
      <c r="L17" s="34"/>
      <c r="M17" s="34"/>
      <c r="N17" s="34"/>
      <c r="O17" s="34"/>
      <c r="P17" s="34"/>
      <c r="Q17" s="34"/>
      <c r="R17" s="34"/>
      <c r="S17" s="34"/>
    </row>
    <row r="18" spans="1:19" ht="24" customHeight="1" x14ac:dyDescent="0.25">
      <c r="A18" s="4"/>
      <c r="B18" s="4"/>
      <c r="C18" s="53" t="s">
        <v>12</v>
      </c>
      <c r="D18" s="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19" ht="24" customHeight="1" x14ac:dyDescent="0.25">
      <c r="A19" s="4"/>
      <c r="B19" s="4"/>
      <c r="C19" s="53"/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thickBot="1" x14ac:dyDescent="0.3">
      <c r="A20" s="4"/>
      <c r="B20" s="4"/>
      <c r="C20" s="53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42" customHeight="1" thickBot="1" x14ac:dyDescent="0.3">
      <c r="A21" s="4"/>
      <c r="B21" s="4"/>
      <c r="C21" s="132" t="s">
        <v>110</v>
      </c>
      <c r="D21" s="133"/>
      <c r="E21" s="130" t="s">
        <v>25</v>
      </c>
      <c r="F21" s="130"/>
      <c r="G21" s="131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91.15" customHeight="1" thickBot="1" x14ac:dyDescent="0.3">
      <c r="C22" s="109" t="s">
        <v>94</v>
      </c>
      <c r="D22" s="110"/>
      <c r="E22" s="107" t="s">
        <v>6</v>
      </c>
      <c r="F22" s="107"/>
      <c r="G22" s="108"/>
      <c r="H22" s="52"/>
      <c r="I22" s="52"/>
      <c r="J22" s="52"/>
      <c r="K22" s="52"/>
      <c r="L22" s="52"/>
      <c r="M22" s="52"/>
      <c r="N22" s="52"/>
      <c r="O22" s="34"/>
      <c r="P22" s="34"/>
      <c r="Q22" s="34"/>
      <c r="R22" s="34"/>
      <c r="S22" s="34"/>
    </row>
    <row r="23" spans="1:19" ht="91.15" customHeight="1" x14ac:dyDescent="0.25">
      <c r="C23" s="89" t="s">
        <v>65</v>
      </c>
      <c r="D23" s="90"/>
      <c r="E23" s="107" t="s">
        <v>6</v>
      </c>
      <c r="F23" s="107"/>
      <c r="G23" s="108"/>
      <c r="H23" s="52"/>
      <c r="I23" s="52"/>
      <c r="J23" s="52"/>
      <c r="K23" s="52"/>
      <c r="L23" s="52"/>
      <c r="M23" s="52"/>
      <c r="N23" s="52"/>
      <c r="O23" s="34"/>
      <c r="P23" s="34"/>
      <c r="Q23" s="34"/>
      <c r="R23" s="34"/>
      <c r="S23" s="34"/>
    </row>
    <row r="24" spans="1:19" ht="23.45" customHeight="1" x14ac:dyDescent="0.25">
      <c r="C24" s="89" t="s">
        <v>111</v>
      </c>
      <c r="D24" s="90"/>
      <c r="E24" s="85" t="s">
        <v>6</v>
      </c>
      <c r="F24" s="85"/>
      <c r="G24" s="86"/>
      <c r="H24" s="52"/>
      <c r="I24" s="52"/>
      <c r="J24" s="52"/>
      <c r="K24" s="52"/>
      <c r="L24" s="52"/>
      <c r="M24" s="52"/>
      <c r="N24" s="52"/>
      <c r="O24" s="34"/>
      <c r="P24" s="34"/>
      <c r="Q24" s="34"/>
      <c r="R24" s="34"/>
      <c r="S24" s="34"/>
    </row>
    <row r="25" spans="1:19" ht="55.9" customHeight="1" x14ac:dyDescent="0.25">
      <c r="C25" s="83" t="s">
        <v>112</v>
      </c>
      <c r="D25" s="84"/>
      <c r="E25" s="85" t="s">
        <v>6</v>
      </c>
      <c r="F25" s="85"/>
      <c r="G25" s="86"/>
      <c r="H25" s="52"/>
      <c r="I25" s="52"/>
      <c r="J25" s="52"/>
      <c r="K25" s="52"/>
      <c r="L25" s="52"/>
      <c r="M25" s="52"/>
      <c r="N25" s="52"/>
      <c r="O25" s="34"/>
      <c r="P25" s="34"/>
      <c r="Q25" s="34"/>
      <c r="R25" s="34"/>
      <c r="S25" s="34"/>
    </row>
    <row r="26" spans="1:19" ht="36" customHeight="1" x14ac:dyDescent="0.25">
      <c r="C26" s="87" t="s">
        <v>113</v>
      </c>
      <c r="D26" s="88"/>
      <c r="E26" s="85" t="s">
        <v>6</v>
      </c>
      <c r="F26" s="85"/>
      <c r="G26" s="86"/>
      <c r="H26" s="52"/>
      <c r="I26" s="52"/>
      <c r="J26" s="52"/>
      <c r="K26" s="52"/>
      <c r="L26" s="52"/>
      <c r="M26" s="52"/>
      <c r="N26" s="52"/>
      <c r="O26" s="34"/>
      <c r="P26" s="34"/>
      <c r="Q26" s="34"/>
      <c r="R26" s="34"/>
      <c r="S26" s="34"/>
    </row>
    <row r="27" spans="1:19" ht="41.45" customHeight="1" x14ac:dyDescent="0.25">
      <c r="C27" s="83" t="s">
        <v>114</v>
      </c>
      <c r="D27" s="84"/>
      <c r="E27" s="85" t="s">
        <v>6</v>
      </c>
      <c r="F27" s="85"/>
      <c r="G27" s="86"/>
      <c r="H27" s="52"/>
      <c r="I27" s="52"/>
      <c r="J27" s="52"/>
      <c r="K27" s="52"/>
      <c r="L27" s="52"/>
      <c r="M27" s="52"/>
      <c r="N27" s="52"/>
      <c r="O27" s="34"/>
      <c r="P27" s="34"/>
      <c r="Q27" s="34"/>
      <c r="R27" s="34"/>
      <c r="S27" s="34"/>
    </row>
    <row r="28" spans="1:19" ht="41.45" customHeight="1" x14ac:dyDescent="0.25">
      <c r="C28" s="83" t="s">
        <v>115</v>
      </c>
      <c r="D28" s="84"/>
      <c r="E28" s="85" t="s">
        <v>6</v>
      </c>
      <c r="F28" s="85"/>
      <c r="G28" s="86"/>
      <c r="H28" s="52"/>
      <c r="I28" s="52"/>
      <c r="J28" s="52"/>
      <c r="K28" s="52"/>
      <c r="L28" s="52"/>
      <c r="M28" s="52"/>
      <c r="N28" s="52"/>
      <c r="O28" s="34"/>
      <c r="P28" s="34"/>
      <c r="Q28" s="34"/>
      <c r="R28" s="34"/>
      <c r="S28" s="34"/>
    </row>
    <row r="29" spans="1:19" ht="70.900000000000006" customHeight="1" x14ac:dyDescent="0.25">
      <c r="C29" s="83" t="s">
        <v>116</v>
      </c>
      <c r="D29" s="84"/>
      <c r="E29" s="85" t="s">
        <v>6</v>
      </c>
      <c r="F29" s="85"/>
      <c r="G29" s="86"/>
      <c r="H29" s="52"/>
      <c r="I29" s="52"/>
      <c r="J29" s="52"/>
      <c r="K29" s="52"/>
      <c r="L29" s="52"/>
      <c r="M29" s="52"/>
      <c r="N29" s="52"/>
      <c r="O29" s="34"/>
      <c r="P29" s="34"/>
      <c r="Q29" s="34"/>
      <c r="R29" s="34"/>
      <c r="S29" s="34"/>
    </row>
    <row r="30" spans="1:19" ht="42.6" customHeight="1" thickBot="1" x14ac:dyDescent="0.3">
      <c r="C30" s="111" t="s">
        <v>62</v>
      </c>
      <c r="D30" s="112"/>
      <c r="E30" s="105" t="s">
        <v>6</v>
      </c>
      <c r="F30" s="105"/>
      <c r="G30" s="106"/>
      <c r="H30" s="52"/>
      <c r="I30" s="52"/>
      <c r="J30" s="52"/>
      <c r="K30" s="52"/>
      <c r="L30" s="52"/>
      <c r="M30" s="52"/>
      <c r="N30" s="52"/>
      <c r="O30" s="34"/>
      <c r="P30" s="34"/>
      <c r="Q30" s="34"/>
      <c r="R30" s="34"/>
      <c r="S30" s="34"/>
    </row>
    <row r="33" spans="1:18" ht="15.75" thickBot="1" x14ac:dyDescent="0.3"/>
    <row r="34" spans="1:18" customFormat="1" ht="27" customHeight="1" thickBot="1" x14ac:dyDescent="0.3">
      <c r="A34" s="94" t="s">
        <v>154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6"/>
      <c r="M34" s="76"/>
      <c r="N34" s="76"/>
      <c r="O34" s="59"/>
      <c r="P34" s="59"/>
      <c r="Q34" s="59"/>
      <c r="R34" s="60"/>
    </row>
    <row r="35" spans="1:18" customFormat="1" ht="25.5" customHeight="1" x14ac:dyDescent="0.25">
      <c r="A35" s="97" t="s">
        <v>155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8"/>
      <c r="N35" s="98"/>
      <c r="O35" s="98"/>
      <c r="P35" s="98"/>
      <c r="Q35" s="98"/>
      <c r="R35" s="61"/>
    </row>
    <row r="36" spans="1:18" customFormat="1" ht="25.5" customHeight="1" x14ac:dyDescent="0.25">
      <c r="A36" s="98" t="s">
        <v>156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61"/>
    </row>
    <row r="37" spans="1:18" customFormat="1" ht="25.5" customHeight="1" x14ac:dyDescent="0.25">
      <c r="A37" s="81" t="s">
        <v>157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62"/>
    </row>
    <row r="38" spans="1:18" customFormat="1" ht="25.5" customHeight="1" x14ac:dyDescent="0.25">
      <c r="A38" s="81" t="s">
        <v>158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62"/>
    </row>
    <row r="39" spans="1:18" customFormat="1" ht="25.5" customHeight="1" x14ac:dyDescent="0.25">
      <c r="A39" s="81" t="s">
        <v>159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62"/>
    </row>
    <row r="40" spans="1:18" s="65" customFormat="1" ht="12" customHeight="1" x14ac:dyDescent="0.25">
      <c r="A40" s="63"/>
      <c r="B40" s="63"/>
      <c r="C40" s="63"/>
      <c r="D40" s="63"/>
      <c r="E40" s="64"/>
      <c r="F40" s="64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1:18" customFormat="1" ht="25.15" customHeight="1" x14ac:dyDescent="0.25">
      <c r="A41" s="82" t="s">
        <v>210</v>
      </c>
      <c r="B41" s="82"/>
      <c r="C41" s="82"/>
      <c r="D41" s="82"/>
      <c r="E41" s="82"/>
      <c r="F41" s="82"/>
      <c r="G41" s="82"/>
      <c r="H41" s="82"/>
      <c r="I41" s="66"/>
      <c r="J41" s="66"/>
      <c r="K41" s="66"/>
      <c r="L41" s="66"/>
      <c r="M41" s="66"/>
      <c r="N41" s="66"/>
      <c r="O41" s="66"/>
      <c r="P41" s="66"/>
      <c r="Q41" s="66"/>
    </row>
    <row r="42" spans="1:18" customFormat="1" ht="25.15" customHeight="1" x14ac:dyDescent="0.25">
      <c r="A42" s="77"/>
      <c r="B42" s="77"/>
      <c r="C42" s="77"/>
      <c r="D42" s="77"/>
      <c r="E42" s="77"/>
      <c r="F42" s="77"/>
      <c r="G42" s="77"/>
      <c r="H42" s="77"/>
      <c r="I42" s="66"/>
      <c r="J42" s="66"/>
      <c r="K42" s="66"/>
      <c r="L42" s="66"/>
      <c r="M42" s="66"/>
      <c r="N42" s="66"/>
      <c r="O42" s="66"/>
      <c r="P42" s="66"/>
      <c r="Q42" s="66"/>
    </row>
    <row r="43" spans="1:18" customFormat="1" ht="19.899999999999999" customHeight="1" x14ac:dyDescent="0.25">
      <c r="A43" s="77" t="s">
        <v>160</v>
      </c>
      <c r="B43" s="77"/>
      <c r="C43" s="77"/>
      <c r="D43" s="77"/>
      <c r="E43" s="77"/>
      <c r="F43" s="77"/>
      <c r="G43" s="77"/>
      <c r="H43" s="77"/>
      <c r="I43" s="66"/>
      <c r="J43" s="66"/>
      <c r="K43" s="66"/>
      <c r="L43" s="66"/>
      <c r="M43" s="66"/>
      <c r="N43" s="66"/>
      <c r="O43" s="66"/>
      <c r="P43" s="66"/>
      <c r="Q43" s="66"/>
    </row>
    <row r="44" spans="1:18" customFormat="1" ht="24" customHeight="1" x14ac:dyDescent="0.25">
      <c r="A44" s="77" t="s">
        <v>161</v>
      </c>
      <c r="B44" s="77"/>
      <c r="C44" s="77"/>
      <c r="D44" s="77"/>
      <c r="E44" s="77"/>
      <c r="F44" s="77"/>
      <c r="G44" s="77"/>
      <c r="H44" s="77"/>
      <c r="I44" s="66"/>
      <c r="J44" s="66"/>
      <c r="K44" s="66"/>
      <c r="L44" s="66"/>
      <c r="M44" s="66"/>
      <c r="N44" s="66"/>
      <c r="O44" s="66"/>
      <c r="P44" s="66"/>
      <c r="Q44" s="66"/>
    </row>
    <row r="45" spans="1:18" customFormat="1" x14ac:dyDescent="0.25">
      <c r="A45" s="78" t="s">
        <v>162</v>
      </c>
      <c r="B45" s="78"/>
      <c r="C45" s="78"/>
      <c r="D45" s="78"/>
      <c r="E45" s="78"/>
      <c r="F45" s="78"/>
      <c r="G45" s="78"/>
      <c r="H45" s="78"/>
      <c r="I45" s="66"/>
      <c r="J45" s="66"/>
      <c r="K45" s="66"/>
      <c r="L45" s="66"/>
      <c r="M45" s="66"/>
      <c r="N45" s="66"/>
      <c r="O45" s="66"/>
      <c r="P45" s="66"/>
      <c r="Q45" s="66"/>
    </row>
  </sheetData>
  <sheetProtection formatCells="0" formatColumns="0" formatRows="0" insertColumns="0" insertRows="0"/>
  <mergeCells count="47">
    <mergeCell ref="C14:F14"/>
    <mergeCell ref="I14:J14"/>
    <mergeCell ref="A5:D5"/>
    <mergeCell ref="E5:R5"/>
    <mergeCell ref="A2:R2"/>
    <mergeCell ref="A3:D3"/>
    <mergeCell ref="E3:R3"/>
    <mergeCell ref="A4:D4"/>
    <mergeCell ref="E4:R4"/>
    <mergeCell ref="D12:E12"/>
    <mergeCell ref="A7:R7"/>
    <mergeCell ref="A8:T8"/>
    <mergeCell ref="A10:S10"/>
    <mergeCell ref="D11:E11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E27:G27"/>
    <mergeCell ref="C28:D28"/>
    <mergeCell ref="E28:G28"/>
    <mergeCell ref="C29:D29"/>
    <mergeCell ref="E29:G29"/>
    <mergeCell ref="I15:J15"/>
    <mergeCell ref="I16:J16"/>
    <mergeCell ref="A45:H45"/>
    <mergeCell ref="A39:Q39"/>
    <mergeCell ref="A41:H41"/>
    <mergeCell ref="A42:H42"/>
    <mergeCell ref="A43:H43"/>
    <mergeCell ref="A44:H44"/>
    <mergeCell ref="A34:L34"/>
    <mergeCell ref="A35:Q35"/>
    <mergeCell ref="A36:Q36"/>
    <mergeCell ref="A37:Q37"/>
    <mergeCell ref="A38:Q38"/>
    <mergeCell ref="C30:D30"/>
    <mergeCell ref="E30:G30"/>
    <mergeCell ref="C27:D27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1333-101C-4F9F-8FFB-F65500591A9E}">
  <sheetPr>
    <tabColor rgb="FFFF0000"/>
    <pageSetUpPr fitToPage="1"/>
  </sheetPr>
  <dimension ref="A1:T45"/>
  <sheetViews>
    <sheetView topLeftCell="D1" zoomScale="90" zoomScaleNormal="90" workbookViewId="0">
      <selection activeCell="N12" sqref="M12:N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6.5703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4.85546875" style="2" customWidth="1"/>
    <col min="16" max="16" width="13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18" customFormat="1" ht="21.6" customHeight="1" x14ac:dyDescent="0.25">
      <c r="A2" s="113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2"/>
    </row>
    <row r="3" spans="1:20" s="18" customFormat="1" ht="31.15" customHeight="1" x14ac:dyDescent="0.25">
      <c r="A3" s="120" t="s">
        <v>4</v>
      </c>
      <c r="B3" s="121"/>
      <c r="C3" s="121"/>
      <c r="D3" s="122"/>
      <c r="E3" s="116" t="s">
        <v>73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2"/>
    </row>
    <row r="4" spans="1:20" s="18" customFormat="1" ht="31.15" customHeight="1" x14ac:dyDescent="0.25">
      <c r="A4" s="126" t="s">
        <v>9</v>
      </c>
      <c r="B4" s="127"/>
      <c r="C4" s="127"/>
      <c r="D4" s="128"/>
      <c r="E4" s="116" t="s">
        <v>207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2"/>
    </row>
    <row r="5" spans="1:20" s="18" customFormat="1" ht="27" customHeight="1" thickBot="1" x14ac:dyDescent="0.3">
      <c r="A5" s="123" t="s">
        <v>5</v>
      </c>
      <c r="B5" s="124"/>
      <c r="C5" s="124"/>
      <c r="D5" s="125"/>
      <c r="E5" s="118" t="s">
        <v>6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2"/>
    </row>
    <row r="6" spans="1:20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"/>
    </row>
    <row r="7" spans="1:20" s="18" customFormat="1" ht="42" customHeight="1" x14ac:dyDescent="0.2">
      <c r="A7" s="129" t="s">
        <v>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39"/>
    </row>
    <row r="8" spans="1:20" s="18" customFormat="1" ht="43.5" customHeight="1" x14ac:dyDescent="0.2">
      <c r="A8" s="129" t="s">
        <v>179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1:20" ht="17.25" customHeight="1" thickBot="1" x14ac:dyDescent="0.3">
      <c r="F9" s="1"/>
    </row>
    <row r="10" spans="1:20" ht="17.25" customHeight="1" thickBot="1" x14ac:dyDescent="0.35">
      <c r="A10" s="91" t="s">
        <v>194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</row>
    <row r="11" spans="1:20" ht="92.25" customHeight="1" x14ac:dyDescent="0.25">
      <c r="A11" s="43" t="s">
        <v>2</v>
      </c>
      <c r="B11" s="44" t="s">
        <v>3</v>
      </c>
      <c r="C11" s="45" t="s">
        <v>26</v>
      </c>
      <c r="D11" s="140" t="s">
        <v>27</v>
      </c>
      <c r="E11" s="141"/>
      <c r="F11" s="45" t="s">
        <v>28</v>
      </c>
      <c r="G11" s="46" t="s">
        <v>29</v>
      </c>
      <c r="H11" s="46" t="s">
        <v>16</v>
      </c>
      <c r="I11" s="46" t="s">
        <v>17</v>
      </c>
      <c r="J11" s="47" t="s">
        <v>23</v>
      </c>
      <c r="K11" s="47" t="s">
        <v>24</v>
      </c>
      <c r="L11" s="47" t="s">
        <v>18</v>
      </c>
      <c r="M11" s="73" t="s">
        <v>217</v>
      </c>
      <c r="N11" s="73" t="s">
        <v>218</v>
      </c>
      <c r="O11" s="48" t="s">
        <v>19</v>
      </c>
      <c r="P11" s="46" t="s">
        <v>11</v>
      </c>
      <c r="Q11" s="46" t="s">
        <v>20</v>
      </c>
      <c r="R11" s="46" t="s">
        <v>21</v>
      </c>
      <c r="S11" s="49" t="s">
        <v>14</v>
      </c>
    </row>
    <row r="12" spans="1:20" ht="48" customHeight="1" thickBot="1" x14ac:dyDescent="0.3">
      <c r="A12" s="25" t="s">
        <v>0</v>
      </c>
      <c r="B12" s="33" t="s">
        <v>171</v>
      </c>
      <c r="C12" s="31" t="s">
        <v>49</v>
      </c>
      <c r="D12" s="137" t="s">
        <v>54</v>
      </c>
      <c r="E12" s="139"/>
      <c r="F12" s="33" t="s">
        <v>13</v>
      </c>
      <c r="G12" s="55">
        <v>325</v>
      </c>
      <c r="H12" s="32"/>
      <c r="I12" s="16"/>
      <c r="J12" s="17">
        <f t="shared" ref="J12" si="0">H12*(I12+1)</f>
        <v>0</v>
      </c>
      <c r="K12" s="28">
        <f>G12*H12</f>
        <v>0</v>
      </c>
      <c r="L12" s="17">
        <f>G12*J12</f>
        <v>0</v>
      </c>
      <c r="M12" s="167"/>
      <c r="N12" s="167"/>
      <c r="O12" s="41"/>
      <c r="P12" s="15"/>
      <c r="Q12" s="15"/>
      <c r="R12" s="15"/>
      <c r="S12" s="54"/>
    </row>
    <row r="13" spans="1:20" s="3" customFormat="1" ht="14.25" customHeight="1" thickBot="1" x14ac:dyDescent="0.3">
      <c r="A13" s="7"/>
      <c r="B13" s="7"/>
      <c r="C13" s="8"/>
      <c r="D13" s="8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s="3" customFormat="1" ht="39" customHeight="1" thickBot="1" x14ac:dyDescent="0.3">
      <c r="A14" s="34"/>
      <c r="B14" s="34"/>
      <c r="C14" s="79" t="s">
        <v>193</v>
      </c>
      <c r="D14" s="80"/>
      <c r="E14" s="80"/>
      <c r="F14" s="80"/>
      <c r="G14" s="67" t="s">
        <v>164</v>
      </c>
      <c r="H14" s="69"/>
      <c r="I14" s="99">
        <f>SUM(K12)</f>
        <v>0</v>
      </c>
      <c r="J14" s="100"/>
      <c r="K14" s="34"/>
      <c r="L14" s="34"/>
      <c r="M14" s="34"/>
      <c r="N14" s="34"/>
      <c r="O14" s="34"/>
      <c r="P14" s="34"/>
      <c r="Q14" s="34"/>
      <c r="R14" s="34"/>
      <c r="S14" s="50"/>
    </row>
    <row r="15" spans="1:20" s="3" customFormat="1" ht="15.75" x14ac:dyDescent="0.25">
      <c r="A15" s="34"/>
      <c r="B15" s="34"/>
      <c r="C15" s="34"/>
      <c r="D15" s="34"/>
      <c r="E15" s="34"/>
      <c r="F15" s="34"/>
      <c r="G15" s="35" t="s">
        <v>10</v>
      </c>
      <c r="H15" s="36"/>
      <c r="I15" s="101">
        <f>I16-I14</f>
        <v>0</v>
      </c>
      <c r="J15" s="102"/>
      <c r="K15" s="34"/>
      <c r="L15" s="34"/>
      <c r="M15" s="34"/>
      <c r="N15" s="34"/>
      <c r="O15" s="34"/>
      <c r="P15" s="34"/>
      <c r="Q15" s="34"/>
      <c r="R15" s="34"/>
      <c r="S15" s="51"/>
    </row>
    <row r="16" spans="1:20" ht="16.5" thickBot="1" x14ac:dyDescent="0.3">
      <c r="A16" s="34"/>
      <c r="B16" s="34"/>
      <c r="C16" s="34"/>
      <c r="D16" s="34"/>
      <c r="E16" s="34"/>
      <c r="F16" s="34"/>
      <c r="G16" s="37" t="s">
        <v>165</v>
      </c>
      <c r="H16" s="70"/>
      <c r="I16" s="103">
        <f>SUM(L12)</f>
        <v>0</v>
      </c>
      <c r="J16" s="104"/>
      <c r="K16" s="71"/>
      <c r="L16" s="34"/>
      <c r="M16" s="34"/>
      <c r="N16" s="34"/>
      <c r="O16" s="34"/>
      <c r="P16" s="34"/>
      <c r="Q16" s="34"/>
      <c r="R16" s="34"/>
      <c r="S16" s="51"/>
    </row>
    <row r="17" spans="1:19" ht="24" customHeight="1" x14ac:dyDescent="0.25">
      <c r="A17" s="4"/>
      <c r="B17" s="4"/>
      <c r="C17" s="4"/>
      <c r="D17" s="4"/>
      <c r="E17" s="34"/>
      <c r="F17" s="34"/>
      <c r="G17" s="11"/>
      <c r="H17" s="11"/>
      <c r="I17" s="11"/>
      <c r="J17" s="11"/>
      <c r="K17" s="34"/>
      <c r="L17" s="34"/>
      <c r="M17" s="34"/>
      <c r="N17" s="34"/>
      <c r="O17" s="34"/>
      <c r="P17" s="34"/>
      <c r="Q17" s="34"/>
      <c r="R17" s="34"/>
      <c r="S17" s="34"/>
    </row>
    <row r="18" spans="1:19" ht="24" customHeight="1" x14ac:dyDescent="0.25">
      <c r="A18" s="4"/>
      <c r="B18" s="4"/>
      <c r="C18" s="53" t="s">
        <v>12</v>
      </c>
      <c r="D18" s="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19" ht="24" customHeight="1" x14ac:dyDescent="0.25">
      <c r="A19" s="4"/>
      <c r="B19" s="4"/>
      <c r="C19" s="53"/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24" customHeight="1" thickBot="1" x14ac:dyDescent="0.3">
      <c r="A20" s="4"/>
      <c r="B20" s="4"/>
      <c r="C20" s="53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42" customHeight="1" thickBot="1" x14ac:dyDescent="0.3">
      <c r="A21" s="4"/>
      <c r="B21" s="4"/>
      <c r="C21" s="132" t="s">
        <v>117</v>
      </c>
      <c r="D21" s="133"/>
      <c r="E21" s="130" t="s">
        <v>25</v>
      </c>
      <c r="F21" s="130"/>
      <c r="G21" s="131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91.15" customHeight="1" x14ac:dyDescent="0.25">
      <c r="C22" s="109" t="s">
        <v>94</v>
      </c>
      <c r="D22" s="110"/>
      <c r="E22" s="157" t="s">
        <v>6</v>
      </c>
      <c r="F22" s="107"/>
      <c r="G22" s="108"/>
      <c r="H22" s="52"/>
      <c r="I22" s="52"/>
      <c r="J22" s="52"/>
      <c r="K22" s="52"/>
      <c r="L22" s="52"/>
      <c r="M22" s="52"/>
      <c r="N22" s="52"/>
      <c r="O22" s="34"/>
      <c r="P22" s="34"/>
      <c r="Q22" s="34"/>
      <c r="R22" s="34"/>
      <c r="S22" s="34"/>
    </row>
    <row r="23" spans="1:19" ht="91.15" customHeight="1" x14ac:dyDescent="0.25">
      <c r="C23" s="89" t="s">
        <v>65</v>
      </c>
      <c r="D23" s="90"/>
      <c r="E23" s="158" t="s">
        <v>6</v>
      </c>
      <c r="F23" s="158"/>
      <c r="G23" s="159"/>
      <c r="H23" s="52"/>
      <c r="I23" s="52"/>
      <c r="J23" s="52"/>
      <c r="K23" s="52"/>
      <c r="L23" s="52"/>
      <c r="M23" s="52"/>
      <c r="N23" s="52"/>
      <c r="O23" s="34"/>
      <c r="P23" s="34"/>
      <c r="Q23" s="34"/>
      <c r="R23" s="34"/>
      <c r="S23" s="34"/>
    </row>
    <row r="24" spans="1:19" ht="53.45" customHeight="1" x14ac:dyDescent="0.25">
      <c r="C24" s="89" t="s">
        <v>141</v>
      </c>
      <c r="D24" s="90"/>
      <c r="E24" s="85" t="s">
        <v>6</v>
      </c>
      <c r="F24" s="85"/>
      <c r="G24" s="86"/>
      <c r="H24" s="52"/>
      <c r="I24" s="52"/>
      <c r="J24" s="52"/>
      <c r="K24" s="52"/>
      <c r="L24" s="52"/>
      <c r="M24" s="52"/>
      <c r="N24" s="52"/>
      <c r="O24" s="34"/>
      <c r="P24" s="34"/>
      <c r="Q24" s="34"/>
      <c r="R24" s="34"/>
      <c r="S24" s="34"/>
    </row>
    <row r="25" spans="1:19" ht="55.9" customHeight="1" x14ac:dyDescent="0.25">
      <c r="C25" s="89" t="s">
        <v>142</v>
      </c>
      <c r="D25" s="84"/>
      <c r="E25" s="85" t="s">
        <v>6</v>
      </c>
      <c r="F25" s="85"/>
      <c r="G25" s="86"/>
      <c r="H25" s="52"/>
      <c r="I25" s="52"/>
      <c r="J25" s="52"/>
      <c r="K25" s="52"/>
      <c r="L25" s="52"/>
      <c r="M25" s="52"/>
      <c r="N25" s="52"/>
      <c r="O25" s="34"/>
      <c r="P25" s="34"/>
      <c r="Q25" s="34"/>
      <c r="R25" s="34"/>
      <c r="S25" s="34"/>
    </row>
    <row r="26" spans="1:19" ht="52.15" customHeight="1" x14ac:dyDescent="0.25">
      <c r="C26" s="87" t="s">
        <v>118</v>
      </c>
      <c r="D26" s="88"/>
      <c r="E26" s="85" t="s">
        <v>6</v>
      </c>
      <c r="F26" s="85"/>
      <c r="G26" s="86"/>
      <c r="H26" s="52"/>
      <c r="I26" s="52"/>
      <c r="J26" s="52"/>
      <c r="K26" s="52"/>
      <c r="L26" s="52"/>
      <c r="M26" s="52"/>
      <c r="N26" s="52"/>
      <c r="O26" s="34"/>
      <c r="P26" s="34"/>
      <c r="Q26" s="34"/>
      <c r="R26" s="34"/>
      <c r="S26" s="34"/>
    </row>
    <row r="27" spans="1:19" ht="41.45" customHeight="1" x14ac:dyDescent="0.25">
      <c r="C27" s="83" t="s">
        <v>119</v>
      </c>
      <c r="D27" s="84"/>
      <c r="E27" s="85" t="s">
        <v>6</v>
      </c>
      <c r="F27" s="85"/>
      <c r="G27" s="86"/>
      <c r="H27" s="52"/>
      <c r="I27" s="52"/>
      <c r="J27" s="52"/>
      <c r="K27" s="52"/>
      <c r="L27" s="52"/>
      <c r="M27" s="52"/>
      <c r="N27" s="52"/>
      <c r="O27" s="34"/>
      <c r="P27" s="34"/>
      <c r="Q27" s="34"/>
      <c r="R27" s="34"/>
      <c r="S27" s="34"/>
    </row>
    <row r="28" spans="1:19" ht="41.45" customHeight="1" x14ac:dyDescent="0.25">
      <c r="C28" s="83" t="s">
        <v>120</v>
      </c>
      <c r="D28" s="84"/>
      <c r="E28" s="85" t="s">
        <v>6</v>
      </c>
      <c r="F28" s="85"/>
      <c r="G28" s="86"/>
      <c r="H28" s="52"/>
      <c r="I28" s="52"/>
      <c r="J28" s="52"/>
      <c r="K28" s="52"/>
      <c r="L28" s="52"/>
      <c r="M28" s="52"/>
      <c r="N28" s="52"/>
      <c r="O28" s="34"/>
      <c r="P28" s="34"/>
      <c r="Q28" s="34"/>
      <c r="R28" s="34"/>
      <c r="S28" s="34"/>
    </row>
    <row r="29" spans="1:19" ht="42.6" customHeight="1" thickBot="1" x14ac:dyDescent="0.3">
      <c r="C29" s="111" t="s">
        <v>143</v>
      </c>
      <c r="D29" s="112"/>
      <c r="E29" s="105" t="s">
        <v>6</v>
      </c>
      <c r="F29" s="105"/>
      <c r="G29" s="106"/>
      <c r="H29" s="52"/>
      <c r="I29" s="52"/>
      <c r="J29" s="52"/>
      <c r="K29" s="52"/>
      <c r="L29" s="52"/>
      <c r="M29" s="52"/>
      <c r="N29" s="52"/>
      <c r="O29" s="34"/>
      <c r="P29" s="34"/>
      <c r="Q29" s="34"/>
      <c r="R29" s="34"/>
      <c r="S29" s="34"/>
    </row>
    <row r="33" spans="1:18" ht="15.75" thickBot="1" x14ac:dyDescent="0.3"/>
    <row r="34" spans="1:18" customFormat="1" ht="27" customHeight="1" thickBot="1" x14ac:dyDescent="0.3">
      <c r="A34" s="94" t="s">
        <v>154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6"/>
      <c r="M34" s="76"/>
      <c r="N34" s="76"/>
      <c r="O34" s="59"/>
      <c r="P34" s="59"/>
      <c r="Q34" s="59"/>
      <c r="R34" s="60"/>
    </row>
    <row r="35" spans="1:18" customFormat="1" ht="25.5" customHeight="1" x14ac:dyDescent="0.25">
      <c r="A35" s="97" t="s">
        <v>155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8"/>
      <c r="N35" s="98"/>
      <c r="O35" s="98"/>
      <c r="P35" s="98"/>
      <c r="Q35" s="98"/>
      <c r="R35" s="61"/>
    </row>
    <row r="36" spans="1:18" customFormat="1" ht="25.5" customHeight="1" x14ac:dyDescent="0.25">
      <c r="A36" s="98" t="s">
        <v>156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61"/>
    </row>
    <row r="37" spans="1:18" customFormat="1" ht="25.5" customHeight="1" x14ac:dyDescent="0.25">
      <c r="A37" s="81" t="s">
        <v>157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62"/>
    </row>
    <row r="38" spans="1:18" customFormat="1" ht="25.5" customHeight="1" x14ac:dyDescent="0.25">
      <c r="A38" s="81" t="s">
        <v>158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62"/>
    </row>
    <row r="39" spans="1:18" customFormat="1" ht="25.5" customHeight="1" x14ac:dyDescent="0.25">
      <c r="A39" s="81" t="s">
        <v>159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62"/>
    </row>
    <row r="40" spans="1:18" s="65" customFormat="1" ht="12" customHeight="1" x14ac:dyDescent="0.25">
      <c r="A40" s="63"/>
      <c r="B40" s="63"/>
      <c r="C40" s="63"/>
      <c r="D40" s="63"/>
      <c r="E40" s="64"/>
      <c r="F40" s="64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1:18" customFormat="1" ht="25.15" customHeight="1" x14ac:dyDescent="0.25">
      <c r="A41" s="82" t="s">
        <v>210</v>
      </c>
      <c r="B41" s="82"/>
      <c r="C41" s="82"/>
      <c r="D41" s="82"/>
      <c r="E41" s="82"/>
      <c r="F41" s="82"/>
      <c r="G41" s="82"/>
      <c r="H41" s="82"/>
      <c r="I41" s="66"/>
      <c r="J41" s="66"/>
      <c r="K41" s="66"/>
      <c r="L41" s="66"/>
      <c r="M41" s="66"/>
      <c r="N41" s="66"/>
      <c r="O41" s="66"/>
      <c r="P41" s="66"/>
      <c r="Q41" s="66"/>
    </row>
    <row r="42" spans="1:18" customFormat="1" ht="25.15" customHeight="1" x14ac:dyDescent="0.25">
      <c r="A42" s="77"/>
      <c r="B42" s="77"/>
      <c r="C42" s="77"/>
      <c r="D42" s="77"/>
      <c r="E42" s="77"/>
      <c r="F42" s="77"/>
      <c r="G42" s="77"/>
      <c r="H42" s="77"/>
      <c r="I42" s="66"/>
      <c r="J42" s="66"/>
      <c r="K42" s="66"/>
      <c r="L42" s="66"/>
      <c r="M42" s="66"/>
      <c r="N42" s="66"/>
      <c r="O42" s="66"/>
      <c r="P42" s="66"/>
      <c r="Q42" s="66"/>
    </row>
    <row r="43" spans="1:18" customFormat="1" ht="19.899999999999999" customHeight="1" x14ac:dyDescent="0.25">
      <c r="A43" s="77" t="s">
        <v>160</v>
      </c>
      <c r="B43" s="77"/>
      <c r="C43" s="77"/>
      <c r="D43" s="77"/>
      <c r="E43" s="77"/>
      <c r="F43" s="77"/>
      <c r="G43" s="77"/>
      <c r="H43" s="77"/>
      <c r="I43" s="66"/>
      <c r="J43" s="66"/>
      <c r="K43" s="66"/>
      <c r="L43" s="66"/>
      <c r="M43" s="66"/>
      <c r="N43" s="66"/>
      <c r="O43" s="66"/>
      <c r="P43" s="66"/>
      <c r="Q43" s="66"/>
    </row>
    <row r="44" spans="1:18" customFormat="1" ht="24" customHeight="1" x14ac:dyDescent="0.25">
      <c r="A44" s="77" t="s">
        <v>161</v>
      </c>
      <c r="B44" s="77"/>
      <c r="C44" s="77"/>
      <c r="D44" s="77"/>
      <c r="E44" s="77"/>
      <c r="F44" s="77"/>
      <c r="G44" s="77"/>
      <c r="H44" s="77"/>
      <c r="I44" s="66"/>
      <c r="J44" s="66"/>
      <c r="K44" s="66"/>
      <c r="L44" s="66"/>
      <c r="M44" s="66"/>
      <c r="N44" s="66"/>
      <c r="O44" s="66"/>
      <c r="P44" s="66"/>
      <c r="Q44" s="66"/>
    </row>
    <row r="45" spans="1:18" customFormat="1" x14ac:dyDescent="0.25">
      <c r="A45" s="78" t="s">
        <v>162</v>
      </c>
      <c r="B45" s="78"/>
      <c r="C45" s="78"/>
      <c r="D45" s="78"/>
      <c r="E45" s="78"/>
      <c r="F45" s="78"/>
      <c r="G45" s="78"/>
      <c r="H45" s="78"/>
      <c r="I45" s="66"/>
      <c r="J45" s="66"/>
      <c r="K45" s="66"/>
      <c r="L45" s="66"/>
      <c r="M45" s="66"/>
      <c r="N45" s="66"/>
      <c r="O45" s="66"/>
      <c r="P45" s="66"/>
      <c r="Q45" s="66"/>
    </row>
  </sheetData>
  <sheetProtection formatCells="0" formatColumns="0" formatRows="0" insertColumns="0" insertRows="0"/>
  <mergeCells count="45">
    <mergeCell ref="C14:F14"/>
    <mergeCell ref="I14:J14"/>
    <mergeCell ref="A5:D5"/>
    <mergeCell ref="E5:R5"/>
    <mergeCell ref="A2:R2"/>
    <mergeCell ref="A3:D3"/>
    <mergeCell ref="E3:R3"/>
    <mergeCell ref="A4:D4"/>
    <mergeCell ref="E4:R4"/>
    <mergeCell ref="A7:R7"/>
    <mergeCell ref="A8:T8"/>
    <mergeCell ref="A10:S10"/>
    <mergeCell ref="D11:E11"/>
    <mergeCell ref="D12:E12"/>
    <mergeCell ref="C21:D21"/>
    <mergeCell ref="E21:G21"/>
    <mergeCell ref="C22:D22"/>
    <mergeCell ref="E22:G22"/>
    <mergeCell ref="C23:D23"/>
    <mergeCell ref="E23:G23"/>
    <mergeCell ref="E27:G27"/>
    <mergeCell ref="C28:D28"/>
    <mergeCell ref="E28:G28"/>
    <mergeCell ref="C24:D24"/>
    <mergeCell ref="E24:G24"/>
    <mergeCell ref="C25:D25"/>
    <mergeCell ref="E25:G25"/>
    <mergeCell ref="C26:D26"/>
    <mergeCell ref="E26:G26"/>
    <mergeCell ref="I15:J15"/>
    <mergeCell ref="I16:J16"/>
    <mergeCell ref="A45:H45"/>
    <mergeCell ref="A39:Q39"/>
    <mergeCell ref="A41:H41"/>
    <mergeCell ref="A42:H42"/>
    <mergeCell ref="A43:H43"/>
    <mergeCell ref="A44:H44"/>
    <mergeCell ref="A34:L34"/>
    <mergeCell ref="A35:Q35"/>
    <mergeCell ref="A36:Q36"/>
    <mergeCell ref="A37:Q37"/>
    <mergeCell ref="A38:Q38"/>
    <mergeCell ref="C29:D29"/>
    <mergeCell ref="E29:G29"/>
    <mergeCell ref="C27:D27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část 1_Infuzní soupravy</vt:lpstr>
      <vt:lpstr>část 2_Transfuzní soupravy</vt:lpstr>
      <vt:lpstr>část 3_Inf. soupr. pro ARGUS</vt:lpstr>
      <vt:lpstr>část 4_Inf. soup. pro Infusomat</vt:lpstr>
      <vt:lpstr>část 5_Kohouty trojcestné</vt:lpstr>
      <vt:lpstr>část 6_Vstup bezjehlový</vt:lpstr>
      <vt:lpstr>část 7_Zátky kombi bezpečnostní</vt:lpstr>
      <vt:lpstr>část 8_Trn aspirační</vt:lpstr>
      <vt:lpstr>část 9_Regulátor průtoku</vt:lpstr>
      <vt:lpstr>část 10_Rampy s bezjehl. vstupy</vt:lpstr>
      <vt:lpstr>část 11_Hadičky spoj. jednocest</vt:lpstr>
      <vt:lpstr>část 12_Hadičky spoj. stíněnné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Čintalová Lenka</dc:creator>
  <cp:lastModifiedBy>Lenka Honnerová</cp:lastModifiedBy>
  <cp:lastPrinted>2023-08-01T09:16:05Z</cp:lastPrinted>
  <dcterms:created xsi:type="dcterms:W3CDTF">2015-06-10T10:34:03Z</dcterms:created>
  <dcterms:modified xsi:type="dcterms:W3CDTF">2026-02-05T07:34:50Z</dcterms:modified>
</cp:coreProperties>
</file>